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B12" sheetId="1" r:id="rId1"/>
    <sheet name="B13" sheetId="2" r:id="rId2"/>
    <sheet name="B14" sheetId="3" r:id="rId3"/>
    <sheet name="B15" sheetId="4" r:id="rId4"/>
    <sheet name="B16" sheetId="5" r:id="rId5"/>
    <sheet name="B17" sheetId="6" r:id="rId6"/>
    <sheet name="B18" sheetId="12" r:id="rId7"/>
    <sheet name="B20" sheetId="15" r:id="rId8"/>
    <sheet name="B21" sheetId="14" r:id="rId9"/>
    <sheet name="B22" sheetId="13" r:id="rId10"/>
  </sheets>
  <definedNames>
    <definedName name="_xlnm.Print_Area" localSheetId="0">'B12'!$A$1:$C$32</definedName>
    <definedName name="_xlnm.Print_Area" localSheetId="1">'B13'!$A$1:$C$29</definedName>
    <definedName name="_xlnm.Print_Area" localSheetId="2">'B14'!$A$1:$C$38</definedName>
    <definedName name="_xlnm.Print_Area" localSheetId="3">'B15'!$A$1:$I$43</definedName>
    <definedName name="_xlnm.Print_Area" localSheetId="5">'B17'!$A$1:$C$28</definedName>
    <definedName name="_xlnm.Print_Area" localSheetId="6">'B18'!$A$1:$L$62</definedName>
    <definedName name="_xlnm.Print_Area" localSheetId="7">'B20'!$A$1:$M$54</definedName>
    <definedName name="_xlnm.Print_Area" localSheetId="8">'B21'!$A$1:$N$84</definedName>
    <definedName name="_xlnm.Print_Area" localSheetId="9">'B22'!$A$1:$F$80</definedName>
    <definedName name="_xlnm.Print_Titles" localSheetId="0">'B12'!$7:$7</definedName>
    <definedName name="_xlnm.Print_Titles" localSheetId="1">'B13'!$7:$8</definedName>
    <definedName name="_xlnm.Print_Titles" localSheetId="2">'B14'!$7:$8</definedName>
    <definedName name="_xlnm.Print_Titles" localSheetId="3">'B15'!$6:$8</definedName>
    <definedName name="_xlnm.Print_Titles" localSheetId="6">'B18'!$6:$9</definedName>
    <definedName name="_xlnm.Print_Titles" localSheetId="7">'B20'!$6:$9</definedName>
    <definedName name="_xlnm.Print_Titles" localSheetId="8">'B21'!$7:$12</definedName>
    <definedName name="_xlnm.Print_Titles" localSheetId="9">'B22'!$7:$10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15"/>
  <c r="C54"/>
  <c r="C52"/>
  <c r="C10" s="1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C12"/>
  <c r="M10"/>
  <c r="L10"/>
  <c r="K10"/>
  <c r="J10"/>
  <c r="I10"/>
  <c r="H10"/>
  <c r="G10"/>
  <c r="F10"/>
  <c r="E10"/>
  <c r="D10"/>
  <c r="D9"/>
  <c r="E9" s="1"/>
  <c r="F9" s="1"/>
  <c r="G9" s="1"/>
  <c r="H9" s="1"/>
  <c r="I9" s="1"/>
  <c r="J9" s="1"/>
  <c r="K9" s="1"/>
  <c r="L9" s="1"/>
  <c r="M9" s="1"/>
  <c r="A14" i="12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3"/>
  <c r="D9"/>
  <c r="D9" i="4" l="1"/>
  <c r="E9" s="1"/>
  <c r="F9" s="1"/>
  <c r="G9" s="1"/>
  <c r="H9" s="1"/>
  <c r="I9" s="1"/>
  <c r="A18" i="6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<sst xmlns="http://schemas.openxmlformats.org/spreadsheetml/2006/main" count="600" uniqueCount="342">
  <si>
    <t>A</t>
  </si>
  <si>
    <t>B</t>
  </si>
  <si>
    <t>I</t>
  </si>
  <si>
    <t>II</t>
  </si>
  <si>
    <t>C</t>
  </si>
  <si>
    <t>D</t>
  </si>
  <si>
    <t>Đ</t>
  </si>
  <si>
    <t>III</t>
  </si>
  <si>
    <t>IV</t>
  </si>
  <si>
    <t>1=2+3</t>
  </si>
  <si>
    <t>V</t>
  </si>
  <si>
    <t>VI</t>
  </si>
  <si>
    <t>VII</t>
  </si>
  <si>
    <t>2=3+6</t>
  </si>
  <si>
    <t>1=2+3+4</t>
  </si>
  <si>
    <t>VIII</t>
  </si>
  <si>
    <t>IX</t>
  </si>
  <si>
    <t>X</t>
  </si>
  <si>
    <t>9=2+7+8</t>
  </si>
  <si>
    <t>Vay để bù đắp bội chi</t>
  </si>
  <si>
    <t>Vay để trả nợ gốc</t>
  </si>
  <si>
    <t>12=9-10+11</t>
  </si>
  <si>
    <t>6=7+8</t>
  </si>
  <si>
    <t>XI</t>
  </si>
  <si>
    <t>LAO CAI</t>
  </si>
  <si>
    <t xml:space="preserve"> GIA LAI</t>
  </si>
  <si>
    <t xml:space="preserve"> KON TUM</t>
  </si>
  <si>
    <t xml:space="preserve"> LONG AN</t>
  </si>
  <si>
    <t xml:space="preserve"> AN GIANG</t>
  </si>
  <si>
    <t>MINISTRY OF FINANCE</t>
  </si>
  <si>
    <t>Form No. 12/CK-NSNN</t>
  </si>
  <si>
    <t>Form No. 13/CK-NSNN</t>
  </si>
  <si>
    <t>Form No. 14/CK-NSNN</t>
  </si>
  <si>
    <t>Form No. 15/CK-NSNN</t>
  </si>
  <si>
    <t>Form No. 16/CK-NSNN</t>
  </si>
  <si>
    <t>Form No. 17/CK-NSNN</t>
  </si>
  <si>
    <t>Form No. 18/CK-NSNN</t>
  </si>
  <si>
    <t>Form No. 20/CK-NSNN</t>
  </si>
  <si>
    <t>Form No. 21/CK-NSNN</t>
  </si>
  <si>
    <t>Form No. 22/CK-NSNN</t>
  </si>
  <si>
    <t>(Issued in attachment to Decision No. 2680/QD-BTC, dated December 16, 2019</t>
  </si>
  <si>
    <t>Unit: VND billion</t>
  </si>
  <si>
    <t xml:space="preserve"> Unit: VND billion</t>
  </si>
  <si>
    <t>Domestic revenue</t>
  </si>
  <si>
    <t>Oil revenue</t>
  </si>
  <si>
    <t>Of which:</t>
  </si>
  <si>
    <t>Replenishment to Financial Reserve Funds</t>
  </si>
  <si>
    <t>Central government budget deficit</t>
  </si>
  <si>
    <t>STATE BUDGET BALANCE FOR FISCAL YEAR 2020</t>
  </si>
  <si>
    <t xml:space="preserve">NO. </t>
  </si>
  <si>
    <t>CENTRAL GOVERNMENT BUDGET</t>
  </si>
  <si>
    <t>Total central government budget revenue</t>
  </si>
  <si>
    <t>Total central government budget expenditure</t>
  </si>
  <si>
    <t>- Targeted transfers</t>
  </si>
  <si>
    <t>- Balancing transfers</t>
  </si>
  <si>
    <t>Central government budget deficits</t>
  </si>
  <si>
    <t>Receipt of transfers from the central government</t>
  </si>
  <si>
    <t>Expenditure sourced from targeted transfers from the central government</t>
  </si>
  <si>
    <t xml:space="preserve">Revenue collected from State-owned enterprise sector </t>
  </si>
  <si>
    <t xml:space="preserve">Revenue collected from foreign owned enterprise sector </t>
  </si>
  <si>
    <t xml:space="preserve">Revenue collected from non-State enterprise sector </t>
  </si>
  <si>
    <t>Personal income tax</t>
  </si>
  <si>
    <t>Environmental protection tax</t>
  </si>
  <si>
    <t>Fees and charges</t>
  </si>
  <si>
    <t>Of which: Registration charges</t>
  </si>
  <si>
    <t>Land and housing related revenues</t>
  </si>
  <si>
    <t xml:space="preserve">- Agricultural land use tax </t>
  </si>
  <si>
    <t>- Non-agricultural land use tax</t>
  </si>
  <si>
    <t>- Land and water surface rent</t>
  </si>
  <si>
    <t>- Land use charge</t>
  </si>
  <si>
    <t>- Rental and sales of State-owned houses</t>
  </si>
  <si>
    <t>Water and mineral resource mining and quarrying royalties</t>
  </si>
  <si>
    <t>Other budgetary revenues</t>
  </si>
  <si>
    <t>Receipt of recovered capital, distributed dividends, profits and after-tax profits, gains from revenue and expenditure difference of the State Bank</t>
  </si>
  <si>
    <t xml:space="preserve"> - Value added tax on imported goods</t>
  </si>
  <si>
    <t xml:space="preserve"> - Export duties</t>
  </si>
  <si>
    <t xml:space="preserve"> - Import duties</t>
  </si>
  <si>
    <t xml:space="preserve"> - Environmental protection tax on imported goods</t>
  </si>
  <si>
    <t>Value added tax refunding</t>
  </si>
  <si>
    <t>TOTAL</t>
  </si>
  <si>
    <t>FOREIGN OWNED SECTOR
(2)</t>
  </si>
  <si>
    <t>NON-STATE SECTOR</t>
  </si>
  <si>
    <t>LOTTERY REVENUE</t>
  </si>
  <si>
    <t>OIL REVENUE</t>
  </si>
  <si>
    <t>OTHER SECTORS</t>
  </si>
  <si>
    <t>Tax, fee and charge revenue</t>
  </si>
  <si>
    <t>Tax revenue</t>
  </si>
  <si>
    <t>Value added tax</t>
  </si>
  <si>
    <t>- Value added tax on domestic produced goods</t>
  </si>
  <si>
    <t>- Value added tax on imported goods</t>
  </si>
  <si>
    <t xml:space="preserve"> - Environmental protection tax on domestically produced goods</t>
  </si>
  <si>
    <t xml:space="preserve"> - Environmental protection tax imported goods</t>
  </si>
  <si>
    <t>Corporate income tax</t>
  </si>
  <si>
    <t>Natural resource tax</t>
  </si>
  <si>
    <t>Import and export duties</t>
  </si>
  <si>
    <t>Agricultural land use tax</t>
  </si>
  <si>
    <t>Non-agricultural land use tax</t>
  </si>
  <si>
    <t>Registration charges</t>
  </si>
  <si>
    <t>Other fees and charges</t>
  </si>
  <si>
    <t>Non-tax, fee and charge revenues</t>
  </si>
  <si>
    <t>Land and water surface rent</t>
  </si>
  <si>
    <t>Land use charge</t>
  </si>
  <si>
    <t>Rental and sales of State-owned houses</t>
  </si>
  <si>
    <t>Other revenues</t>
  </si>
  <si>
    <t>Notes:</t>
  </si>
  <si>
    <t>(2) Revenues from enterprises, where foreign investors hold at least 51% of the charter capital or the majority of partners are foreigners in partnership companies.</t>
  </si>
  <si>
    <t>OF WHICH</t>
  </si>
  <si>
    <t xml:space="preserve">CENTRAL </t>
  </si>
  <si>
    <t>Replenishment of Financial Reserve Funds</t>
  </si>
  <si>
    <t>THE STATE BUDGET, CENTRAL GOVERNMENT BUDGET AND SUB-NATIONAL GOVERNMENT BUDGET EXPENDITURE BY ECONOMIC CLASSIFICATION FOR FISCAL YEAR 2020</t>
  </si>
  <si>
    <t>CENTRAL GOVERNMENT BUDGET EXPENDITURE BY FUNCTIONAL CLASSIFICATION FOR FISCAL YEAR 2020</t>
  </si>
  <si>
    <t>TOTAL CENTRAL GOVERNMENT BUDGET EXPENDITURE</t>
  </si>
  <si>
    <t>CENTRAL GOVERNMENT BUDGET EXPENDITURE BY FUNCTIONS</t>
  </si>
  <si>
    <t>Education - training and vocational training</t>
  </si>
  <si>
    <t>Science and technology</t>
  </si>
  <si>
    <t>Culture and information</t>
  </si>
  <si>
    <t>Radio, television and news services</t>
  </si>
  <si>
    <t>Sports and athletics</t>
  </si>
  <si>
    <t>Environmental protection</t>
  </si>
  <si>
    <t>Economic affairs</t>
  </si>
  <si>
    <t>Operations of State administration, Party and mass organizations</t>
  </si>
  <si>
    <t>Social protection</t>
  </si>
  <si>
    <t>CENTRAL GOVERNMENT BUDGET EXPENDITURE FOR EACH OF THE MINISTRIES, AGENCIES BY ECONOMIC CLASSIFICATION AND CENTRAL GOVERNMENT BUDGETARY MANDATES FOR FISCAL YEAR 2020</t>
  </si>
  <si>
    <t>Unit: VND million</t>
  </si>
  <si>
    <t>TOTAL EXPENDITRUE (INCL. SOURCED FROM DEBTS AND GRANTS)</t>
  </si>
  <si>
    <t>OF WHICH:</t>
  </si>
  <si>
    <t>VI. SALARY REFORMS AND PERSONNEL RETRENCHMENT</t>
  </si>
  <si>
    <t>VII. CENTRAL GOVERNMENT BUBDGET CONTINGENCY PROVISION</t>
  </si>
  <si>
    <t>Ministries and agencies</t>
  </si>
  <si>
    <t xml:space="preserve">Ho Chi Minh National Academy of Politics </t>
  </si>
  <si>
    <t>The Supreme People's Court</t>
  </si>
  <si>
    <t>The Supreme People's Prosecution Agency</t>
  </si>
  <si>
    <t>Ministry of Foreign Affairs</t>
  </si>
  <si>
    <t>Ministry of Agriculture and Rural Development</t>
  </si>
  <si>
    <t>Ministry of Transport</t>
  </si>
  <si>
    <t>Ministry of Industry and Trade</t>
  </si>
  <si>
    <t>V. NATIONAL TARGET PROGRAM SPENDING</t>
  </si>
  <si>
    <t>The Mekong River Commission</t>
  </si>
  <si>
    <t>Ministry of Health</t>
  </si>
  <si>
    <t>Ministry of Education and Training</t>
  </si>
  <si>
    <t>Ministry of Culture, Sports and Tourism</t>
  </si>
  <si>
    <t>Ministry of Finance</t>
  </si>
  <si>
    <t>Ministry of Labor - Invalids and Social Affairs</t>
  </si>
  <si>
    <t>Ministry of Justice</t>
  </si>
  <si>
    <t>The State Bank of Vietnam</t>
  </si>
  <si>
    <t>Ministry of Planning and Investment</t>
  </si>
  <si>
    <t>Ministry of Home Affairs</t>
  </si>
  <si>
    <t>Ministry of Natural Resources and Environment</t>
  </si>
  <si>
    <t>Ministry of Information and Communication</t>
  </si>
  <si>
    <t>The Committee for Ethnic Minority Affairs</t>
  </si>
  <si>
    <t xml:space="preserve">The State Capital Holding Committee </t>
  </si>
  <si>
    <t>The Government Inspectorate</t>
  </si>
  <si>
    <t>The State Audit Agency</t>
  </si>
  <si>
    <t>Vietnam News Agency</t>
  </si>
  <si>
    <t>Vietnam Television Station</t>
  </si>
  <si>
    <t>The Voice of Vietnam Radio Station</t>
  </si>
  <si>
    <t xml:space="preserve">Vietnam Academy of Science and Technology </t>
  </si>
  <si>
    <t xml:space="preserve">Vietnam Academy of Social Science </t>
  </si>
  <si>
    <t>Hanoi National University</t>
  </si>
  <si>
    <t>The Central Commission of Vietnam Fatherland Front</t>
  </si>
  <si>
    <t xml:space="preserve">The Central Body of Ho Chi Minh Youth Union </t>
  </si>
  <si>
    <t>The Central Body of Vietnam Women's Union</t>
  </si>
  <si>
    <t>Vietnam Farmers' Union</t>
  </si>
  <si>
    <t>Vietnam Federation of Labor Unions</t>
  </si>
  <si>
    <t>The Social Policy Bank</t>
  </si>
  <si>
    <t xml:space="preserve">The Vietnam Social Security Agency </t>
  </si>
  <si>
    <t>The Vietnam Development Bank</t>
  </si>
  <si>
    <t>Spending for High-tech Zone Management Units, Cultural Villages in the responsibilities of the central government</t>
  </si>
  <si>
    <t>Supports for operations of political socio-professional organizations, social organizations, socio-professional organizations</t>
  </si>
  <si>
    <t>Expenditures for State mandates to be delivered by State-owned Economic Groups, General Corporations and banks</t>
  </si>
  <si>
    <t>Other development capital expenditure of the central government</t>
  </si>
  <si>
    <t>Supports to sub-national governments for the delivery of new policies, entitlements and other mandates of the central government</t>
  </si>
  <si>
    <t>Spending for national target programs and target programs (unallocated)</t>
  </si>
  <si>
    <t>Spending for salary reforms and personnel retrenchment</t>
  </si>
  <si>
    <t>EDUCATION - TRAINING AND VOCATIONAL TRAINING</t>
  </si>
  <si>
    <t>SCIENCE AND TECHNOLOGY</t>
  </si>
  <si>
    <t>HEALTH, POPULATION AND FAMILY PLANNING</t>
  </si>
  <si>
    <t>CULTURE AND INFORMATION</t>
  </si>
  <si>
    <t>RADIO, TELEVISION AND NEWS SERVICE</t>
  </si>
  <si>
    <t>SPORTS AND ATHLETICS</t>
  </si>
  <si>
    <t xml:space="preserve">ENVIRONMENTAL </t>
  </si>
  <si>
    <t>ECONOMIC AFFAIRS</t>
  </si>
  <si>
    <t>OPERATIONS OF STATE ADMINISTRATION, PARTY AND MASS ORGANIZATIONS</t>
  </si>
  <si>
    <t>SOCIAL PROTECTION</t>
  </si>
  <si>
    <t xml:space="preserve">Ho Chi Minh City National University </t>
  </si>
  <si>
    <t>AND BALANCING TRANSFERS FROM THE CENTRAL GOVERNMENTS TO SUB-NATIONAL GOVERNMENTS FOR FISCAL YEAR 2020</t>
  </si>
  <si>
    <t>PROVINCES AND CITIES</t>
  </si>
  <si>
    <t>DECENTRALIZED SUB-NATIONAL BUDGET REVENUE</t>
  </si>
  <si>
    <t>REVENUE 100% SHARED TO SUB-NATIONAL GOVERNMENTS</t>
  </si>
  <si>
    <t>SHARED REVENUE</t>
  </si>
  <si>
    <t>TOTAL REVENUE TO BE SHARED</t>
  </si>
  <si>
    <t>REVENUES SHARED TO SUB-NATIONAL GOVERNMENTS</t>
  </si>
  <si>
    <t>BALANCING TRANSFERS FROM CENTRAL GOVERNMENT TO SUB-NATIONAL GOVERNMENTS</t>
  </si>
  <si>
    <t>TRANSFERS FOR SALARY REFORMS</t>
  </si>
  <si>
    <t>BALANCED TOTAL SUB-NATIONAL GOVERNMENT BUDGET EXPENDITURE</t>
  </si>
  <si>
    <t>SUB-NATIONAL GOVERNMENT BUDGET SURPLUS</t>
  </si>
  <si>
    <t>SUB-NATIONAL GOVERNMENT BUDGET DEFICIT</t>
  </si>
  <si>
    <t>TOTAL BALANCED SUB-NATIONAL GOVERNMENT BUDGET EXPENDITURE (INCL. DEFICITS AND SURPLUS)</t>
  </si>
  <si>
    <t>NORHTERN MOUNTAINOUS REGION</t>
  </si>
  <si>
    <t>HA GIANG</t>
  </si>
  <si>
    <t>TUYEN QUANG</t>
  </si>
  <si>
    <t>CAO BANG</t>
  </si>
  <si>
    <t>LANG SON</t>
  </si>
  <si>
    <t>YEN BAI</t>
  </si>
  <si>
    <t>THAI NGUYEN</t>
  </si>
  <si>
    <t>BAC KAN</t>
  </si>
  <si>
    <t>PHU THO</t>
  </si>
  <si>
    <t>BAC GIANG</t>
  </si>
  <si>
    <t>HOA BINH</t>
  </si>
  <si>
    <t>SON LA</t>
  </si>
  <si>
    <t xml:space="preserve"> LAI CHAU</t>
  </si>
  <si>
    <t>DIEN BIEN</t>
  </si>
  <si>
    <t>RED RIVER DELTA REGION</t>
  </si>
  <si>
    <t>HANOI</t>
  </si>
  <si>
    <t>HAI PHONG</t>
  </si>
  <si>
    <t>QUANG NINH</t>
  </si>
  <si>
    <t>HAI DUONG</t>
  </si>
  <si>
    <t>HUNG YEN</t>
  </si>
  <si>
    <t>VINH PHUC</t>
  </si>
  <si>
    <t>BAC NINNH</t>
  </si>
  <si>
    <t>HA NAM</t>
  </si>
  <si>
    <t>NAM DINH</t>
  </si>
  <si>
    <t>NINH BINH</t>
  </si>
  <si>
    <t>THAI BINH</t>
  </si>
  <si>
    <t>NORTHERN CENTRAL AND COASTAL CENTRAL REGION</t>
  </si>
  <si>
    <t xml:space="preserve">THANH HOA </t>
  </si>
  <si>
    <t>NGHE AN</t>
  </si>
  <si>
    <t>HA TINH</t>
  </si>
  <si>
    <t>QUANG BINH</t>
  </si>
  <si>
    <t>QUANG TRI</t>
  </si>
  <si>
    <t>THUA THIEN - HUE</t>
  </si>
  <si>
    <t>DA NANG</t>
  </si>
  <si>
    <t>QUANG NAM</t>
  </si>
  <si>
    <t>QUANG NGAI</t>
  </si>
  <si>
    <t>BINH DINH</t>
  </si>
  <si>
    <t>PHU YEN</t>
  </si>
  <si>
    <t>KHANH HOA</t>
  </si>
  <si>
    <t>NINH THUAN</t>
  </si>
  <si>
    <t>BINH THUAN</t>
  </si>
  <si>
    <t>THE CENTRAL HIGHLANDS</t>
  </si>
  <si>
    <t>DAK LAC</t>
  </si>
  <si>
    <t>DAK NONG</t>
  </si>
  <si>
    <t>LAM DONG</t>
  </si>
  <si>
    <t>SOUTHEASTERN REGION</t>
  </si>
  <si>
    <t>HO CHI MINH CIY</t>
  </si>
  <si>
    <t xml:space="preserve">DONG NAI </t>
  </si>
  <si>
    <t>BINH DUONG</t>
  </si>
  <si>
    <t>BINH PHUOC</t>
  </si>
  <si>
    <t>TAY NINH</t>
  </si>
  <si>
    <t>BA RIA -VUNG TAU</t>
  </si>
  <si>
    <t>THE MEKONG RIVER DELTA REGION</t>
  </si>
  <si>
    <t>TIEN GIANG</t>
  </si>
  <si>
    <t>BEN TRE</t>
  </si>
  <si>
    <t>TRA VINH</t>
  </si>
  <si>
    <t>VINH LONG</t>
  </si>
  <si>
    <t>CAN THO</t>
  </si>
  <si>
    <t>HAU GIANG</t>
  </si>
  <si>
    <t>SOC TRANG</t>
  </si>
  <si>
    <t>DONG THAP</t>
  </si>
  <si>
    <t>KIEN GIANG</t>
  </si>
  <si>
    <t>BAC LIEU</t>
  </si>
  <si>
    <t>CA MAU</t>
  </si>
  <si>
    <t>NO.</t>
  </si>
  <si>
    <t>CAPITAL BUBDGET TRANSFERS FOR THE IMPLEMENTATION OF TARGET PROGRAMS AND MANDATES</t>
  </si>
  <si>
    <t>RECURRENT BUDGET TRANSFERS FOR THE IMPLEMENTATION OF ENACTED POLICIES, ENTITLEMENTS AND SOME TARET PROGRAMS</t>
  </si>
  <si>
    <t>TRANSFERS FOR THE IMPLEMENTATION OF 02 NATIONAL TARGET PROGRAMS</t>
  </si>
  <si>
    <t>STATE-OWNED SECTOR
(1)</t>
  </si>
  <si>
    <t>- Education - training and vocational training</t>
  </si>
  <si>
    <t>- Science and technology</t>
  </si>
  <si>
    <t>BALANCING TRANSFERS TO SUB-NATIONAL GOVERNMENTS</t>
  </si>
  <si>
    <t>Central government budget contingency provision</t>
  </si>
  <si>
    <t xml:space="preserve">Expenditure for salary reform and personnel retrenchment </t>
  </si>
  <si>
    <t>TARGET TRANSFERS FROM THE CENTRAL GOVERNMENT TO EACH OF THE PROVINCES AND CENTRALLY ADMINISTERED CITIES FOR FISCAL YEAR 2020</t>
  </si>
  <si>
    <t>Income from public land and other communal yielding</t>
  </si>
  <si>
    <t>Health, population and family planning</t>
  </si>
  <si>
    <t>Ministry of Construction</t>
  </si>
  <si>
    <t>Ministry of Science and Technology</t>
  </si>
  <si>
    <t>Vietnam War Veteran Association</t>
  </si>
  <si>
    <t>Target transfers from the central government to sub-national governments</t>
  </si>
  <si>
    <t xml:space="preserve">Notes: </t>
  </si>
  <si>
    <t>(1) Including revenues from 100% State-owned enterprises and other equitized enterprises, where the State holds the majority.</t>
  </si>
  <si>
    <t>of the Minister of Finance on public disclosure of the Enacted State budget for fiscal year 2020)</t>
  </si>
  <si>
    <t>(Issued in attachment to Decision No. 2680/QD-BTC, dated December 16, 2019 of the Minister of Finance on public disclosure of the Enacted State budget for fiscal year 2020)</t>
  </si>
  <si>
    <t>(Issued in attachment to Decision No. 2680/QD-BTC, dated December 16, 2019 of the Minister of Finance on public disclosure of the  Enacted State budget  for fiscal year 2020)</t>
  </si>
  <si>
    <t>GIA LAI</t>
  </si>
  <si>
    <t>KON TUM</t>
  </si>
  <si>
    <t>AN GIANG</t>
  </si>
  <si>
    <t>Grants</t>
  </si>
  <si>
    <t>Contingencies</t>
  </si>
  <si>
    <t>Lottery revenue</t>
  </si>
  <si>
    <t>Expenditure for salary reform and personnel retrenchment</t>
  </si>
  <si>
    <t>Expenditure for salary reforms and personnel retrenchment</t>
  </si>
  <si>
    <t>II. GRANTS</t>
  </si>
  <si>
    <t>III. INTEREST PAYMENT</t>
  </si>
  <si>
    <t>PERCENTAGES OF SHARED REVENUE</t>
  </si>
  <si>
    <r>
      <rPr>
        <b/>
        <sz val="12"/>
        <rFont val="Times New Roman"/>
        <family val="1"/>
      </rPr>
      <t>Note:</t>
    </r>
    <r>
      <rPr>
        <sz val="12"/>
        <rFont val="Times New Roman"/>
        <family val="1"/>
      </rPr>
      <t xml:space="preserve"> The State budget revenue already includes trade revenues from imports and exports (not deducted VND 130 trillion of VAT refunding); Receipt of distributed dividends and after-tax profits 100% shared to the central government of VND 58 trillion ; Receipt of disinvestment of State holdings in some enterprises of VND 45 trillion; Land use charges 100% shared to the central government of VND 2.1 trillion, excludes receipt of grants of VND 5 trillion.</t>
    </r>
  </si>
  <si>
    <t>Taxes, fees and other revenues</t>
  </si>
  <si>
    <t>(Budget Deficit/GDP %)</t>
  </si>
  <si>
    <t xml:space="preserve"> - Excise tax on imported goods</t>
  </si>
  <si>
    <t>Interest payment</t>
  </si>
  <si>
    <t>Excise tax</t>
  </si>
  <si>
    <t xml:space="preserve"> - Excise tax on domestically produced goods</t>
  </si>
  <si>
    <t xml:space="preserve"> - Excise tax on imported goods sold in domestic markets by importers</t>
  </si>
  <si>
    <t>CENTRAL AND SUB-NATIONAL GOVERNMENT BUDGET BALANCES FOR FISCAL YEAR 2020</t>
  </si>
  <si>
    <t>SUB-NATIONAL GOVERNMENT BUDGET</t>
  </si>
  <si>
    <t>Decentralized central government budget expenditure (excl. transfers to sub-national governments)</t>
  </si>
  <si>
    <t>Transfers to sub-national governments</t>
  </si>
  <si>
    <t>Total sub-national government budget revenue</t>
  </si>
  <si>
    <t>Decentralized sub-national government budget revenue</t>
  </si>
  <si>
    <t>Total sub-national government budget expenditure</t>
  </si>
  <si>
    <t>Decentralized sub-national government budget expenditure (excl. spending sourced from target transfers from the central government )</t>
  </si>
  <si>
    <t>Note:
 (1) Net balance of sub-national government budget deficits and surpluses</t>
  </si>
  <si>
    <t xml:space="preserve"> (1) Of which, 50% of over-realized revenue of sub-national governments will be earmarked for salary reforms at VND 46,923 billion.
 (2)Net balance of sub-national government budget deficits and surpluses 
 </t>
  </si>
  <si>
    <t>Note: (1) 50% of over-realized revenues of sub-national governments are earmarked for salary reforms.</t>
  </si>
  <si>
    <t>TOTAL STATE BUDGET REVENUE COLLECTED IN SUB-NATIONAL JURISDICTIONS (1)</t>
  </si>
  <si>
    <t>PLAN</t>
  </si>
  <si>
    <t>TOTAL EXPENDITURE</t>
  </si>
  <si>
    <t>Investment and development expenditure</t>
  </si>
  <si>
    <t>BUDGET DEFICIT</t>
  </si>
  <si>
    <t>TOTAL BUDGET FINANCING</t>
  </si>
  <si>
    <t>Sub-national government budget deficit</t>
  </si>
  <si>
    <t>Sub-national government budget deficit (1)</t>
  </si>
  <si>
    <t>PLAN OF STATE BUDGET REVENUES BY SECTORS FOR FISCAL YEAR 2020</t>
  </si>
  <si>
    <t>Net revenue from trade activities</t>
  </si>
  <si>
    <t>Revenue from trade activities</t>
  </si>
  <si>
    <t>PLAN OF STATE BUDGET REVENUES BY TAX TYPES FOR FISCAL YEAR 2020</t>
  </si>
  <si>
    <t>SUB-NATIONAL</t>
  </si>
  <si>
    <t xml:space="preserve">TOTAL </t>
  </si>
  <si>
    <t>I. INVESTMENT AND DEVELOPMENT   EXPENDITTURE (EXCL. NATIONAL TARGET PROGRAMS)</t>
  </si>
  <si>
    <t xml:space="preserve"> INVESTMENT AND DEVELOPMENT  EXPENDITURE</t>
  </si>
  <si>
    <t>Interest payment, aid and grant provision</t>
  </si>
  <si>
    <t>Recurrent expenditure</t>
  </si>
  <si>
    <t xml:space="preserve">TOTAL REVENUE </t>
  </si>
  <si>
    <t>TOTAL REVENUE</t>
  </si>
  <si>
    <t>IV. RECURRENT EXPENDITURE (EXCL. NATIONAL TARGET PROGRAMS)</t>
  </si>
  <si>
    <t>RECURRENT EXPENDITURE</t>
  </si>
  <si>
    <t>(Issued in attachment to Decision No. 2680/QD-BTC, dated December 16, 2019 of the Minister of Finance on public disclosure of 
the Enacted State budget for fiscal year 2020)</t>
  </si>
  <si>
    <t>CENTRAL GOVERNMENT RECURRENT EXPENDITURE PLAN FOR EACH OF THE MINISTRIES AND AGENCIES BY FUNCTIONAL CLASSIFICATION AND OTHER EXPENDITURE MANDATES OF THE CENTRAL GOVERNMENT FOR FISCAL YEAR 2020</t>
  </si>
  <si>
    <t xml:space="preserve">PLAN OF SUB-NATIONAL GOVERNMENT BUDGET REVENUES, EXPENDITURES, BALANCES, AND THE PERCENTAGE (%) OF SHARED REVENUES TO </t>
  </si>
  <si>
    <t>PRINCIPAL PAYMENT</t>
  </si>
  <si>
    <t>ITEMS</t>
  </si>
  <si>
    <t>UNITS</t>
  </si>
</sst>
</file>

<file path=xl/styles.xml><?xml version="1.0" encoding="utf-8"?>
<styleSheet xmlns="http://schemas.openxmlformats.org/spreadsheetml/2006/main">
  <numFmts count="10">
    <numFmt numFmtId="43" formatCode="_-* #,##0.00\ _₫_-;\-* #,##0.00\ _₫_-;_-* &quot;-&quot;??\ _₫_-;_-@_-"/>
    <numFmt numFmtId="164" formatCode="_(* #,##0.00_);_(* \(#,##0.00\);_(* &quot;-&quot;??_);_(@_)"/>
    <numFmt numFmtId="165" formatCode="#,###;[Red]\-#,###"/>
    <numFmt numFmtId="166" formatCode="###,###"/>
    <numFmt numFmtId="167" formatCode="###,###,###"/>
    <numFmt numFmtId="168" formatCode="#,##0;[Red]\-#,##0;&quot;&quot;;@"/>
    <numFmt numFmtId="169" formatCode="#,##0;[Red]\-#,##0;&quot;&quot;"/>
    <numFmt numFmtId="170" formatCode="_-* #,##0\ _₫_-;\-* #,##0\ _₫_-;_-* &quot;-&quot;??\ _₫_-;_-@_-"/>
    <numFmt numFmtId="171" formatCode="#,###"/>
    <numFmt numFmtId="172" formatCode="#,##0_ ;\-#,##0\ "/>
  </numFmts>
  <fonts count="86">
    <font>
      <sz val="12"/>
      <name val=".VnArial Narrow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u/>
      <sz val="12"/>
      <name val="Times New Roman"/>
      <family val="1"/>
    </font>
    <font>
      <b/>
      <u/>
      <sz val="12"/>
      <name val="Times New Roman"/>
      <family val="1"/>
    </font>
    <font>
      <sz val="13"/>
      <name val="VnTime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8"/>
      <name val="Times New Roman"/>
      <family val="1"/>
    </font>
    <font>
      <sz val="8"/>
      <name val="Times New Roman"/>
      <family val="1"/>
      <charset val="163"/>
    </font>
    <font>
      <b/>
      <u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name val=".VnArial Narrow"/>
      <family val="2"/>
    </font>
    <font>
      <i/>
      <sz val="12"/>
      <color indexed="8"/>
      <name val="Times New Roman"/>
      <family val="1"/>
      <charset val="163"/>
    </font>
    <font>
      <sz val="12"/>
      <color indexed="62"/>
      <name val="Times New Roman"/>
      <family val="1"/>
      <charset val="163"/>
    </font>
    <font>
      <i/>
      <sz val="14"/>
      <name val="Times New Roman"/>
      <family val="1"/>
    </font>
    <font>
      <i/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sz val="1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sz val="9"/>
      <name val="Times New Roman"/>
      <family val="1"/>
    </font>
    <font>
      <sz val="12"/>
      <name val=".VnArial Narrow"/>
      <family val="2"/>
    </font>
    <font>
      <b/>
      <sz val="12"/>
      <name val=".VnArial Narrow"/>
      <family val="2"/>
    </font>
    <font>
      <sz val="14"/>
      <name val="Times New Roman"/>
      <family val="1"/>
    </font>
    <font>
      <b/>
      <i/>
      <sz val="8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8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u/>
      <sz val="12"/>
      <color indexed="8"/>
      <name val="Times New Roman"/>
      <family val="1"/>
      <charset val="163"/>
    </font>
    <font>
      <sz val="12"/>
      <name val=".VnArial Narrow"/>
    </font>
    <font>
      <i/>
      <sz val="11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  <scheme val="major"/>
    </font>
    <font>
      <b/>
      <sz val="11"/>
      <name val="Times New Roman"/>
      <family val="1"/>
      <charset val="163"/>
      <scheme val="major"/>
    </font>
    <font>
      <sz val="9"/>
      <name val="Times New Roman"/>
      <family val="1"/>
      <charset val="163"/>
    </font>
    <font>
      <sz val="11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0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6"/>
      <name val="Times New Roman"/>
      <family val="1"/>
    </font>
    <font>
      <b/>
      <u/>
      <sz val="10"/>
      <name val="Times New Roman"/>
      <family val="1"/>
      <charset val="163"/>
    </font>
    <font>
      <b/>
      <sz val="12"/>
      <name val="Times New Roman"/>
      <family val="1"/>
      <charset val="163"/>
      <scheme val="major"/>
    </font>
    <font>
      <i/>
      <sz val="12"/>
      <name val="Times New Roman"/>
      <family val="1"/>
      <charset val="163"/>
      <scheme val="major"/>
    </font>
    <font>
      <i/>
      <sz val="11"/>
      <name val="Times New Roman"/>
      <family val="1"/>
      <charset val="163"/>
      <scheme val="major"/>
    </font>
    <font>
      <b/>
      <sz val="6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b/>
      <u/>
      <sz val="10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</font>
    <font>
      <sz val="8"/>
      <name val="Times New Roman"/>
      <family val="1"/>
      <charset val="163"/>
      <scheme val="major"/>
    </font>
    <font>
      <b/>
      <sz val="8"/>
      <name val="Times New Roman"/>
      <family val="1"/>
      <charset val="163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3">
    <xf numFmtId="0" fontId="0" fillId="0" borderId="0"/>
    <xf numFmtId="0" fontId="11" fillId="0" borderId="0"/>
    <xf numFmtId="0" fontId="19" fillId="0" borderId="0"/>
    <xf numFmtId="0" fontId="32" fillId="0" borderId="0"/>
    <xf numFmtId="0" fontId="32" fillId="0" borderId="0"/>
    <xf numFmtId="0" fontId="39" fillId="0" borderId="0"/>
    <xf numFmtId="0" fontId="40" fillId="0" borderId="0"/>
    <xf numFmtId="0" fontId="32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9" borderId="0" applyNumberFormat="0" applyBorder="0" applyAlignment="0" applyProtection="0"/>
    <xf numFmtId="0" fontId="50" fillId="3" borderId="0" applyNumberFormat="0" applyBorder="0" applyAlignment="0" applyProtection="0"/>
    <xf numFmtId="0" fontId="51" fillId="20" borderId="15" applyNumberFormat="0" applyAlignment="0" applyProtection="0"/>
    <xf numFmtId="0" fontId="52" fillId="21" borderId="16" applyNumberFormat="0" applyAlignment="0" applyProtection="0"/>
    <xf numFmtId="0" fontId="5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0" applyNumberFormat="0" applyFill="0" applyBorder="0" applyAlignment="0" applyProtection="0"/>
    <xf numFmtId="0" fontId="58" fillId="7" borderId="15" applyNumberFormat="0" applyAlignment="0" applyProtection="0"/>
    <xf numFmtId="0" fontId="59" fillId="0" borderId="20" applyNumberFormat="0" applyFill="0" applyAlignment="0" applyProtection="0"/>
    <xf numFmtId="0" fontId="60" fillId="22" borderId="0" applyNumberFormat="0" applyBorder="0" applyAlignment="0" applyProtection="0"/>
    <xf numFmtId="0" fontId="3" fillId="23" borderId="21" applyNumberFormat="0" applyFont="0" applyAlignment="0" applyProtection="0"/>
    <xf numFmtId="0" fontId="61" fillId="20" borderId="22" applyNumberFormat="0" applyAlignment="0" applyProtection="0"/>
    <xf numFmtId="0" fontId="62" fillId="0" borderId="0" applyNumberFormat="0" applyFill="0" applyBorder="0" applyAlignment="0" applyProtection="0"/>
    <xf numFmtId="0" fontId="63" fillId="0" borderId="23" applyNumberFormat="0" applyFill="0" applyAlignment="0" applyProtection="0"/>
    <xf numFmtId="0" fontId="64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0" fontId="65" fillId="0" borderId="0"/>
    <xf numFmtId="0" fontId="2" fillId="0" borderId="0"/>
    <xf numFmtId="0" fontId="19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41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6" fillId="0" borderId="6" xfId="0" quotePrefix="1" applyNumberFormat="1" applyFont="1" applyFill="1" applyBorder="1" applyAlignment="1">
      <alignment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2" fillId="0" borderId="6" xfId="0" applyNumberFormat="1" applyFont="1" applyFill="1" applyBorder="1" applyAlignment="1">
      <alignment vertical="center" wrapText="1"/>
    </xf>
    <xf numFmtId="3" fontId="12" fillId="0" borderId="6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center"/>
    </xf>
    <xf numFmtId="3" fontId="5" fillId="0" borderId="0" xfId="0" applyNumberFormat="1" applyFont="1" applyFill="1"/>
    <xf numFmtId="0" fontId="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 wrapText="1"/>
    </xf>
    <xf numFmtId="165" fontId="6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right" wrapText="1"/>
    </xf>
    <xf numFmtId="0" fontId="23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65" fontId="24" fillId="0" borderId="6" xfId="2" applyNumberFormat="1" applyFont="1" applyFill="1" applyBorder="1" applyAlignment="1">
      <alignment horizontal="center" vertical="center" wrapText="1"/>
    </xf>
    <xf numFmtId="165" fontId="24" fillId="0" borderId="6" xfId="2" applyNumberFormat="1" applyFont="1" applyFill="1" applyBorder="1" applyAlignment="1">
      <alignment vertical="center" wrapText="1"/>
    </xf>
    <xf numFmtId="165" fontId="25" fillId="0" borderId="6" xfId="2" applyNumberFormat="1" applyFont="1" applyFill="1" applyBorder="1" applyAlignment="1">
      <alignment horizontal="center" vertical="center" wrapText="1"/>
    </xf>
    <xf numFmtId="165" fontId="25" fillId="0" borderId="6" xfId="2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165" fontId="24" fillId="0" borderId="7" xfId="2" applyNumberFormat="1" applyFont="1" applyFill="1" applyBorder="1" applyAlignment="1">
      <alignment horizontal="center" vertical="center" wrapText="1"/>
    </xf>
    <xf numFmtId="165" fontId="24" fillId="0" borderId="7" xfId="2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 wrapText="1"/>
    </xf>
    <xf numFmtId="0" fontId="26" fillId="0" borderId="0" xfId="1" applyFont="1" applyFill="1" applyAlignment="1">
      <alignment vertical="center"/>
    </xf>
    <xf numFmtId="0" fontId="26" fillId="0" borderId="0" xfId="1" applyFont="1" applyFill="1"/>
    <xf numFmtId="0" fontId="27" fillId="0" borderId="0" xfId="1" applyFont="1" applyFill="1" applyAlignment="1">
      <alignment horizontal="right"/>
    </xf>
    <xf numFmtId="0" fontId="6" fillId="0" borderId="9" xfId="1" applyNumberFormat="1" applyFont="1" applyFill="1" applyBorder="1" applyAlignment="1">
      <alignment horizontal="right"/>
    </xf>
    <xf numFmtId="0" fontId="8" fillId="0" borderId="0" xfId="1" applyFont="1" applyFill="1"/>
    <xf numFmtId="0" fontId="28" fillId="0" borderId="3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/>
    </xf>
    <xf numFmtId="0" fontId="7" fillId="0" borderId="0" xfId="1" applyFont="1" applyFill="1"/>
    <xf numFmtId="0" fontId="30" fillId="0" borderId="4" xfId="1" applyFont="1" applyFill="1" applyBorder="1" applyAlignment="1">
      <alignment horizontal="center" vertical="center" wrapText="1"/>
    </xf>
    <xf numFmtId="0" fontId="28" fillId="0" borderId="4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30" fillId="0" borderId="5" xfId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166" fontId="18" fillId="0" borderId="6" xfId="0" applyNumberFormat="1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166" fontId="18" fillId="0" borderId="6" xfId="1" quotePrefix="1" applyNumberFormat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166" fontId="4" fillId="0" borderId="6" xfId="1" applyNumberFormat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vertical="center" wrapText="1"/>
    </xf>
    <xf numFmtId="0" fontId="26" fillId="0" borderId="0" xfId="1" applyFont="1" applyFill="1" applyAlignment="1">
      <alignment vertical="center" wrapText="1"/>
    </xf>
    <xf numFmtId="0" fontId="26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6" fillId="0" borderId="0" xfId="1" applyNumberFormat="1" applyFont="1" applyFill="1" applyBorder="1" applyAlignment="1">
      <alignment horizontal="center"/>
    </xf>
    <xf numFmtId="0" fontId="28" fillId="0" borderId="10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166" fontId="5" fillId="0" borderId="6" xfId="1" applyNumberFormat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166" fontId="6" fillId="0" borderId="6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0" xfId="3" applyFont="1" applyFill="1"/>
    <xf numFmtId="0" fontId="5" fillId="0" borderId="0" xfId="4" applyFont="1" applyFill="1"/>
    <xf numFmtId="165" fontId="43" fillId="0" borderId="6" xfId="2" applyNumberFormat="1" applyFont="1" applyFill="1" applyBorder="1" applyAlignment="1">
      <alignment horizontal="center" vertical="center" wrapText="1"/>
    </xf>
    <xf numFmtId="165" fontId="43" fillId="0" borderId="6" xfId="2" applyNumberFormat="1" applyFont="1" applyFill="1" applyBorder="1" applyAlignment="1">
      <alignment horizontal="left" vertical="center" wrapText="1"/>
    </xf>
    <xf numFmtId="165" fontId="44" fillId="0" borderId="6" xfId="2" applyNumberFormat="1" applyFont="1" applyFill="1" applyBorder="1" applyAlignment="1">
      <alignment horizontal="center" vertical="center" wrapText="1"/>
    </xf>
    <xf numFmtId="165" fontId="44" fillId="0" borderId="6" xfId="2" applyNumberFormat="1" applyFont="1" applyFill="1" applyBorder="1" applyAlignment="1">
      <alignment horizontal="left" vertical="center" wrapText="1"/>
    </xf>
    <xf numFmtId="165" fontId="20" fillId="0" borderId="6" xfId="2" applyNumberFormat="1" applyFont="1" applyFill="1" applyBorder="1" applyAlignment="1">
      <alignment horizontal="center" vertical="center" wrapText="1"/>
    </xf>
    <xf numFmtId="165" fontId="20" fillId="0" borderId="6" xfId="2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165" fontId="20" fillId="0" borderId="6" xfId="2" quotePrefix="1" applyNumberFormat="1" applyFont="1" applyFill="1" applyBorder="1" applyAlignment="1">
      <alignment horizontal="left" vertical="center" wrapText="1"/>
    </xf>
    <xf numFmtId="165" fontId="45" fillId="0" borderId="4" xfId="2" applyNumberFormat="1" applyFont="1" applyFill="1" applyBorder="1" applyAlignment="1">
      <alignment horizontal="center" vertical="center" wrapText="1"/>
    </xf>
    <xf numFmtId="165" fontId="44" fillId="0" borderId="6" xfId="2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horizontal="right" vertical="center"/>
    </xf>
    <xf numFmtId="170" fontId="4" fillId="0" borderId="6" xfId="8" applyNumberFormat="1" applyFont="1" applyFill="1" applyBorder="1" applyAlignment="1">
      <alignment horizontal="right" vertical="center" wrapText="1"/>
    </xf>
    <xf numFmtId="170" fontId="18" fillId="0" borderId="6" xfId="8" quotePrefix="1" applyNumberFormat="1" applyFont="1" applyFill="1" applyBorder="1" applyAlignment="1">
      <alignment horizontal="right" vertical="center" wrapText="1"/>
    </xf>
    <xf numFmtId="170" fontId="14" fillId="0" borderId="6" xfId="8" applyNumberFormat="1" applyFont="1" applyFill="1" applyBorder="1" applyAlignment="1">
      <alignment horizontal="right" vertical="center" wrapText="1"/>
    </xf>
    <xf numFmtId="170" fontId="12" fillId="0" borderId="5" xfId="8" applyNumberFormat="1" applyFont="1" applyFill="1" applyBorder="1" applyAlignment="1">
      <alignment horizontal="right" vertical="center" wrapText="1"/>
    </xf>
    <xf numFmtId="170" fontId="36" fillId="0" borderId="5" xfId="8" applyNumberFormat="1" applyFont="1" applyFill="1" applyBorder="1" applyAlignment="1">
      <alignment horizontal="right" vertical="center" wrapText="1"/>
    </xf>
    <xf numFmtId="170" fontId="12" fillId="0" borderId="6" xfId="8" applyNumberFormat="1" applyFont="1" applyFill="1" applyBorder="1" applyAlignment="1">
      <alignment horizontal="right" vertical="center" wrapText="1"/>
    </xf>
    <xf numFmtId="170" fontId="12" fillId="0" borderId="6" xfId="8" quotePrefix="1" applyNumberFormat="1" applyFont="1" applyFill="1" applyBorder="1" applyAlignment="1">
      <alignment horizontal="right" vertical="center" wrapText="1"/>
    </xf>
    <xf numFmtId="170" fontId="13" fillId="0" borderId="6" xfId="8" applyNumberFormat="1" applyFont="1" applyFill="1" applyBorder="1" applyAlignment="1">
      <alignment horizontal="right" vertical="center" wrapText="1"/>
    </xf>
    <xf numFmtId="170" fontId="12" fillId="0" borderId="7" xfId="8" applyNumberFormat="1" applyFont="1" applyFill="1" applyBorder="1" applyAlignment="1">
      <alignment horizontal="right" vertical="center" wrapText="1"/>
    </xf>
    <xf numFmtId="170" fontId="12" fillId="0" borderId="7" xfId="8" quotePrefix="1" applyNumberFormat="1" applyFont="1" applyFill="1" applyBorder="1" applyAlignment="1">
      <alignment horizontal="right" vertical="center" wrapText="1"/>
    </xf>
    <xf numFmtId="3" fontId="18" fillId="0" borderId="6" xfId="0" applyNumberFormat="1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170" fontId="5" fillId="0" borderId="6" xfId="8" applyNumberFormat="1" applyFont="1" applyFill="1" applyBorder="1" applyAlignment="1">
      <alignment horizontal="right" vertical="center" wrapText="1"/>
    </xf>
    <xf numFmtId="171" fontId="12" fillId="0" borderId="0" xfId="0" applyNumberFormat="1" applyFont="1" applyFill="1" applyAlignment="1">
      <alignment vertical="center" wrapText="1"/>
    </xf>
    <xf numFmtId="0" fontId="14" fillId="0" borderId="0" xfId="3" applyFont="1" applyFill="1" applyAlignment="1">
      <alignment horizontal="right"/>
    </xf>
    <xf numFmtId="0" fontId="14" fillId="0" borderId="0" xfId="3" applyFont="1" applyFill="1"/>
    <xf numFmtId="0" fontId="14" fillId="0" borderId="6" xfId="1" applyNumberFormat="1" applyFont="1" applyFill="1" applyBorder="1" applyAlignment="1">
      <alignment horizontal="left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/>
    </xf>
    <xf numFmtId="0" fontId="14" fillId="0" borderId="6" xfId="0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top"/>
    </xf>
    <xf numFmtId="0" fontId="6" fillId="0" borderId="0" xfId="0" applyNumberFormat="1" applyFont="1" applyFill="1" applyAlignment="1"/>
    <xf numFmtId="3" fontId="5" fillId="0" borderId="0" xfId="0" applyNumberFormat="1" applyFont="1" applyFill="1" applyAlignment="1">
      <alignment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165" fontId="5" fillId="0" borderId="6" xfId="58" applyNumberFormat="1" applyFont="1" applyFill="1" applyBorder="1" applyAlignment="1">
      <alignment horizontal="right" vertical="center" wrapText="1"/>
    </xf>
    <xf numFmtId="170" fontId="36" fillId="0" borderId="25" xfId="8" applyNumberFormat="1" applyFont="1" applyFill="1" applyBorder="1" applyAlignment="1">
      <alignment horizontal="right" vertical="center" wrapText="1"/>
    </xf>
    <xf numFmtId="170" fontId="14" fillId="0" borderId="6" xfId="8" quotePrefix="1" applyNumberFormat="1" applyFont="1" applyFill="1" applyBorder="1" applyAlignment="1">
      <alignment horizontal="right" vertical="center" wrapText="1"/>
    </xf>
    <xf numFmtId="0" fontId="72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12" fillId="0" borderId="6" xfId="1" applyFont="1" applyFill="1" applyBorder="1" applyAlignment="1">
      <alignment horizontal="center" vertical="center" wrapText="1"/>
    </xf>
    <xf numFmtId="166" fontId="12" fillId="0" borderId="11" xfId="1" applyNumberFormat="1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10" applyFont="1" applyFill="1" applyAlignment="1">
      <alignment horizontal="left" vertical="center"/>
    </xf>
    <xf numFmtId="0" fontId="8" fillId="0" borderId="0" xfId="10" applyFont="1" applyFill="1" applyAlignment="1">
      <alignment vertical="center"/>
    </xf>
    <xf numFmtId="0" fontId="5" fillId="0" borderId="0" xfId="10" applyFont="1" applyFill="1" applyAlignment="1">
      <alignment vertical="center"/>
    </xf>
    <xf numFmtId="0" fontId="5" fillId="0" borderId="0" xfId="10" applyFont="1" applyFill="1" applyAlignment="1">
      <alignment horizontal="right" vertical="center"/>
    </xf>
    <xf numFmtId="0" fontId="8" fillId="0" borderId="0" xfId="10" applyNumberFormat="1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8" fillId="0" borderId="0" xfId="10" applyNumberFormat="1" applyFont="1" applyFill="1" applyAlignment="1">
      <alignment horizontal="center" vertical="center"/>
    </xf>
    <xf numFmtId="0" fontId="5" fillId="0" borderId="0" xfId="10" applyFont="1" applyFill="1"/>
    <xf numFmtId="167" fontId="23" fillId="0" borderId="0" xfId="10" applyNumberFormat="1" applyFont="1" applyFill="1" applyBorder="1" applyAlignment="1">
      <alignment horizontal="right"/>
    </xf>
    <xf numFmtId="167" fontId="31" fillId="0" borderId="10" xfId="10" applyNumberFormat="1" applyFont="1" applyFill="1" applyBorder="1" applyAlignment="1" applyProtection="1">
      <alignment horizontal="center" vertical="center" wrapText="1"/>
    </xf>
    <xf numFmtId="167" fontId="74" fillId="0" borderId="0" xfId="10" applyNumberFormat="1" applyFont="1" applyFill="1" applyAlignment="1">
      <alignment vertical="center" wrapText="1"/>
    </xf>
    <xf numFmtId="171" fontId="36" fillId="0" borderId="25" xfId="10" applyNumberFormat="1" applyFont="1" applyFill="1" applyBorder="1" applyAlignment="1" applyProtection="1">
      <alignment horizontal="center"/>
    </xf>
    <xf numFmtId="171" fontId="36" fillId="0" borderId="25" xfId="10" applyNumberFormat="1" applyFont="1" applyFill="1" applyBorder="1" applyAlignment="1">
      <alignment horizontal="center"/>
    </xf>
    <xf numFmtId="171" fontId="36" fillId="0" borderId="25" xfId="10" applyNumberFormat="1" applyFont="1" applyFill="1" applyBorder="1" applyAlignment="1">
      <alignment horizontal="right"/>
    </xf>
    <xf numFmtId="171" fontId="36" fillId="0" borderId="25" xfId="10" applyNumberFormat="1" applyFont="1" applyFill="1" applyBorder="1" applyAlignment="1"/>
    <xf numFmtId="171" fontId="17" fillId="0" borderId="0" xfId="10" applyNumberFormat="1" applyFont="1" applyFill="1" applyAlignment="1"/>
    <xf numFmtId="171" fontId="36" fillId="0" borderId="6" xfId="10" applyNumberFormat="1" applyFont="1" applyFill="1" applyBorder="1" applyAlignment="1" applyProtection="1">
      <alignment horizontal="center"/>
    </xf>
    <xf numFmtId="171" fontId="36" fillId="0" borderId="6" xfId="10" applyNumberFormat="1" applyFont="1" applyFill="1" applyBorder="1" applyAlignment="1" applyProtection="1">
      <alignment wrapText="1"/>
    </xf>
    <xf numFmtId="171" fontId="36" fillId="0" borderId="6" xfId="10" applyNumberFormat="1" applyFont="1" applyFill="1" applyBorder="1" applyAlignment="1" applyProtection="1"/>
    <xf numFmtId="171" fontId="36" fillId="0" borderId="6" xfId="10" applyNumberFormat="1" applyFont="1" applyFill="1" applyBorder="1" applyAlignment="1"/>
    <xf numFmtId="171" fontId="75" fillId="0" borderId="0" xfId="10" applyNumberFormat="1" applyFont="1" applyFill="1" applyAlignment="1"/>
    <xf numFmtId="171" fontId="37" fillId="0" borderId="6" xfId="10" applyNumberFormat="1" applyFont="1" applyFill="1" applyBorder="1" applyAlignment="1">
      <alignment horizontal="center"/>
    </xf>
    <xf numFmtId="171" fontId="37" fillId="0" borderId="6" xfId="10" applyNumberFormat="1" applyFont="1" applyFill="1" applyBorder="1" applyAlignment="1" applyProtection="1">
      <alignment wrapText="1"/>
    </xf>
    <xf numFmtId="171" fontId="37" fillId="0" borderId="6" xfId="10" applyNumberFormat="1" applyFont="1" applyFill="1" applyBorder="1" applyAlignment="1" applyProtection="1"/>
    <xf numFmtId="171" fontId="37" fillId="0" borderId="6" xfId="10" applyNumberFormat="1" applyFont="1" applyFill="1" applyBorder="1" applyAlignment="1"/>
    <xf numFmtId="171" fontId="8" fillId="0" borderId="0" xfId="10" applyNumberFormat="1" applyFont="1" applyFill="1" applyAlignment="1"/>
    <xf numFmtId="171" fontId="5" fillId="0" borderId="0" xfId="10" applyNumberFormat="1" applyFont="1" applyFill="1" applyAlignment="1"/>
    <xf numFmtId="171" fontId="37" fillId="0" borderId="6" xfId="10" applyNumberFormat="1" applyFont="1" applyFill="1" applyBorder="1" applyAlignment="1">
      <alignment wrapText="1"/>
    </xf>
    <xf numFmtId="171" fontId="5" fillId="0" borderId="0" xfId="10" applyNumberFormat="1" applyFont="1" applyFill="1" applyAlignment="1">
      <alignment wrapText="1"/>
    </xf>
    <xf numFmtId="171" fontId="37" fillId="0" borderId="6" xfId="10" applyNumberFormat="1" applyFont="1" applyFill="1" applyBorder="1" applyAlignment="1">
      <alignment vertical="center" wrapText="1"/>
    </xf>
    <xf numFmtId="171" fontId="12" fillId="0" borderId="0" xfId="10" applyNumberFormat="1" applyFont="1" applyFill="1" applyAlignment="1">
      <alignment vertical="center" wrapText="1"/>
    </xf>
    <xf numFmtId="171" fontId="36" fillId="0" borderId="6" xfId="59" applyNumberFormat="1" applyFont="1" applyFill="1" applyBorder="1" applyAlignment="1">
      <alignment horizontal="center" vertical="center"/>
    </xf>
    <xf numFmtId="171" fontId="36" fillId="0" borderId="6" xfId="59" applyNumberFormat="1" applyFont="1" applyFill="1" applyBorder="1" applyAlignment="1">
      <alignment horizontal="left" vertical="center" wrapText="1"/>
    </xf>
    <xf numFmtId="171" fontId="36" fillId="0" borderId="6" xfId="59" applyNumberFormat="1" applyFont="1" applyFill="1" applyBorder="1" applyAlignment="1">
      <alignment horizontal="right" vertical="center"/>
    </xf>
    <xf numFmtId="0" fontId="37" fillId="0" borderId="0" xfId="10" applyFont="1" applyFill="1"/>
    <xf numFmtId="171" fontId="36" fillId="0" borderId="7" xfId="59" applyNumberFormat="1" applyFont="1" applyFill="1" applyBorder="1" applyAlignment="1">
      <alignment horizontal="center" vertical="center"/>
    </xf>
    <xf numFmtId="171" fontId="36" fillId="0" borderId="7" xfId="59" applyNumberFormat="1" applyFont="1" applyFill="1" applyBorder="1" applyAlignment="1">
      <alignment horizontal="left" vertical="center" wrapText="1"/>
    </xf>
    <xf numFmtId="171" fontId="36" fillId="0" borderId="7" xfId="59" applyNumberFormat="1" applyFont="1" applyFill="1" applyBorder="1" applyAlignment="1">
      <alignment horizontal="right" vertical="center"/>
    </xf>
    <xf numFmtId="0" fontId="5" fillId="0" borderId="0" xfId="60" applyFont="1" applyFill="1"/>
    <xf numFmtId="0" fontId="4" fillId="0" borderId="0" xfId="10" applyNumberFormat="1" applyFont="1" applyFill="1" applyAlignment="1">
      <alignment vertical="center"/>
    </xf>
    <xf numFmtId="0" fontId="4" fillId="0" borderId="0" xfId="60" applyFont="1" applyFill="1"/>
    <xf numFmtId="0" fontId="6" fillId="0" borderId="0" xfId="10" applyNumberFormat="1" applyFont="1" applyFill="1" applyAlignment="1">
      <alignment vertical="center" wrapText="1"/>
    </xf>
    <xf numFmtId="0" fontId="6" fillId="0" borderId="0" xfId="60" applyFont="1" applyFill="1" applyAlignment="1">
      <alignment horizontal="center"/>
    </xf>
    <xf numFmtId="165" fontId="6" fillId="0" borderId="0" xfId="60" applyNumberFormat="1" applyFont="1" applyFill="1" applyBorder="1"/>
    <xf numFmtId="165" fontId="6" fillId="0" borderId="0" xfId="60" applyNumberFormat="1" applyFont="1" applyFill="1" applyBorder="1" applyAlignment="1">
      <alignment horizontal="right"/>
    </xf>
    <xf numFmtId="0" fontId="23" fillId="0" borderId="0" xfId="60" applyFont="1" applyFill="1"/>
    <xf numFmtId="0" fontId="7" fillId="0" borderId="0" xfId="60" applyNumberFormat="1" applyFont="1" applyFill="1" applyAlignment="1">
      <alignment horizontal="center" vertical="center"/>
    </xf>
    <xf numFmtId="0" fontId="38" fillId="0" borderId="24" xfId="60" applyFont="1" applyFill="1" applyBorder="1" applyAlignment="1">
      <alignment horizontal="center"/>
    </xf>
    <xf numFmtId="165" fontId="38" fillId="0" borderId="24" xfId="60" applyNumberFormat="1" applyFont="1" applyFill="1" applyBorder="1" applyAlignment="1">
      <alignment horizontal="center" vertical="center"/>
    </xf>
    <xf numFmtId="0" fontId="38" fillId="0" borderId="0" xfId="60" applyFont="1" applyFill="1"/>
    <xf numFmtId="172" fontId="12" fillId="0" borderId="25" xfId="59" applyNumberFormat="1" applyFont="1" applyFill="1" applyBorder="1" applyAlignment="1"/>
    <xf numFmtId="0" fontId="12" fillId="0" borderId="0" xfId="60" applyFont="1" applyFill="1"/>
    <xf numFmtId="172" fontId="12" fillId="0" borderId="6" xfId="59" applyNumberFormat="1" applyFont="1" applyFill="1" applyBorder="1" applyAlignment="1"/>
    <xf numFmtId="172" fontId="12" fillId="0" borderId="6" xfId="59" applyNumberFormat="1" applyFont="1" applyFill="1" applyBorder="1" applyAlignment="1" applyProtection="1"/>
    <xf numFmtId="172" fontId="14" fillId="0" borderId="6" xfId="59" applyNumberFormat="1" applyFont="1" applyFill="1" applyBorder="1" applyAlignment="1"/>
    <xf numFmtId="172" fontId="14" fillId="0" borderId="6" xfId="59" applyNumberFormat="1" applyFont="1" applyFill="1" applyBorder="1" applyAlignment="1" applyProtection="1"/>
    <xf numFmtId="172" fontId="14" fillId="0" borderId="7" xfId="59" applyNumberFormat="1" applyFont="1" applyFill="1" applyBorder="1" applyAlignment="1"/>
    <xf numFmtId="0" fontId="5" fillId="0" borderId="0" xfId="60" applyFont="1" applyFill="1" applyAlignment="1">
      <alignment horizontal="center"/>
    </xf>
    <xf numFmtId="0" fontId="5" fillId="0" borderId="0" xfId="61" applyFont="1" applyFill="1"/>
    <xf numFmtId="0" fontId="14" fillId="0" borderId="0" xfId="61" applyFont="1" applyFill="1"/>
    <xf numFmtId="0" fontId="33" fillId="0" borderId="0" xfId="10" applyFont="1" applyFill="1" applyAlignment="1">
      <alignment vertical="center"/>
    </xf>
    <xf numFmtId="0" fontId="34" fillId="0" borderId="0" xfId="61" applyFont="1" applyFill="1"/>
    <xf numFmtId="0" fontId="4" fillId="0" borderId="0" xfId="61" applyFont="1" applyFill="1"/>
    <xf numFmtId="0" fontId="23" fillId="0" borderId="0" xfId="61" applyFont="1" applyFill="1"/>
    <xf numFmtId="168" fontId="47" fillId="0" borderId="0" xfId="61" applyNumberFormat="1" applyFont="1" applyFill="1"/>
    <xf numFmtId="168" fontId="47" fillId="0" borderId="0" xfId="61" applyNumberFormat="1" applyFont="1" applyFill="1" applyAlignment="1">
      <alignment horizontal="centerContinuous"/>
    </xf>
    <xf numFmtId="0" fontId="47" fillId="0" borderId="0" xfId="61" applyFont="1" applyFill="1"/>
    <xf numFmtId="0" fontId="47" fillId="0" borderId="0" xfId="61" applyFont="1" applyFill="1" applyAlignment="1">
      <alignment horizontal="right"/>
    </xf>
    <xf numFmtId="0" fontId="15" fillId="0" borderId="24" xfId="61" applyFont="1" applyFill="1" applyBorder="1"/>
    <xf numFmtId="0" fontId="35" fillId="0" borderId="24" xfId="61" applyFont="1" applyFill="1" applyBorder="1" applyAlignment="1">
      <alignment horizontal="center"/>
    </xf>
    <xf numFmtId="0" fontId="15" fillId="0" borderId="0" xfId="61" applyFont="1" applyFill="1"/>
    <xf numFmtId="0" fontId="15" fillId="0" borderId="11" xfId="61" applyNumberFormat="1" applyFont="1" applyFill="1" applyBorder="1" applyAlignment="1">
      <alignment horizontal="center"/>
    </xf>
    <xf numFmtId="0" fontId="15" fillId="0" borderId="11" xfId="61" applyFont="1" applyFill="1" applyBorder="1" applyAlignment="1">
      <alignment horizontal="center"/>
    </xf>
    <xf numFmtId="0" fontId="15" fillId="0" borderId="11" xfId="61" applyFont="1" applyFill="1" applyBorder="1"/>
    <xf numFmtId="0" fontId="15" fillId="0" borderId="3" xfId="61" applyFont="1" applyFill="1" applyBorder="1"/>
    <xf numFmtId="0" fontId="15" fillId="0" borderId="3" xfId="61" applyFont="1" applyFill="1" applyBorder="1" applyAlignment="1">
      <alignment horizontal="center"/>
    </xf>
    <xf numFmtId="0" fontId="31" fillId="0" borderId="24" xfId="61" applyFont="1" applyFill="1" applyBorder="1" applyAlignment="1">
      <alignment horizontal="center"/>
    </xf>
    <xf numFmtId="0" fontId="31" fillId="0" borderId="24" xfId="61" applyNumberFormat="1" applyFont="1" applyFill="1" applyBorder="1" applyAlignment="1">
      <alignment horizontal="center" vertical="center"/>
    </xf>
    <xf numFmtId="0" fontId="68" fillId="0" borderId="24" xfId="61" applyNumberFormat="1" applyFont="1" applyFill="1" applyBorder="1" applyAlignment="1">
      <alignment horizontal="center" vertical="center"/>
    </xf>
    <xf numFmtId="0" fontId="68" fillId="0" borderId="24" xfId="61" applyFont="1" applyFill="1" applyBorder="1" applyAlignment="1">
      <alignment horizontal="center"/>
    </xf>
    <xf numFmtId="0" fontId="31" fillId="0" borderId="0" xfId="61" applyFont="1" applyFill="1" applyAlignment="1">
      <alignment horizontal="center"/>
    </xf>
    <xf numFmtId="3" fontId="67" fillId="0" borderId="25" xfId="61" applyNumberFormat="1" applyFont="1" applyFill="1" applyBorder="1" applyAlignment="1">
      <alignment horizontal="right" vertical="center"/>
    </xf>
    <xf numFmtId="0" fontId="12" fillId="0" borderId="0" xfId="61" applyFont="1" applyFill="1"/>
    <xf numFmtId="3" fontId="67" fillId="0" borderId="6" xfId="61" applyNumberFormat="1" applyFont="1" applyFill="1" applyBorder="1" applyAlignment="1">
      <alignment horizontal="right" vertical="center"/>
    </xf>
    <xf numFmtId="3" fontId="69" fillId="0" borderId="6" xfId="61" applyNumberFormat="1" applyFont="1" applyFill="1" applyBorder="1" applyAlignment="1">
      <alignment horizontal="right" vertical="center"/>
    </xf>
    <xf numFmtId="3" fontId="69" fillId="0" borderId="14" xfId="61" applyNumberFormat="1" applyFont="1" applyFill="1" applyBorder="1" applyAlignment="1">
      <alignment horizontal="right" vertical="center"/>
    </xf>
    <xf numFmtId="0" fontId="5" fillId="0" borderId="8" xfId="61" applyFont="1" applyFill="1" applyBorder="1"/>
    <xf numFmtId="0" fontId="14" fillId="0" borderId="8" xfId="61" applyFont="1" applyFill="1" applyBorder="1"/>
    <xf numFmtId="0" fontId="72" fillId="0" borderId="0" xfId="10" applyFont="1" applyFill="1" applyAlignment="1">
      <alignment vertical="center"/>
    </xf>
    <xf numFmtId="0" fontId="76" fillId="0" borderId="0" xfId="10" applyFont="1" applyFill="1" applyAlignment="1">
      <alignment vertical="center"/>
    </xf>
    <xf numFmtId="0" fontId="72" fillId="0" borderId="0" xfId="10" applyFont="1" applyFill="1"/>
    <xf numFmtId="0" fontId="77" fillId="0" borderId="0" xfId="10" applyNumberFormat="1" applyFont="1" applyFill="1" applyAlignment="1">
      <alignment horizontal="center" vertical="center" wrapText="1"/>
    </xf>
    <xf numFmtId="167" fontId="78" fillId="0" borderId="0" xfId="10" applyNumberFormat="1" applyFont="1" applyFill="1" applyBorder="1" applyAlignment="1">
      <alignment horizontal="right"/>
    </xf>
    <xf numFmtId="0" fontId="71" fillId="0" borderId="0" xfId="10" applyFont="1" applyFill="1"/>
    <xf numFmtId="167" fontId="73" fillId="0" borderId="10" xfId="10" applyNumberFormat="1" applyFont="1" applyFill="1" applyBorder="1" applyAlignment="1" applyProtection="1">
      <alignment horizontal="center" vertical="center" wrapText="1"/>
    </xf>
    <xf numFmtId="167" fontId="79" fillId="0" borderId="0" xfId="10" applyNumberFormat="1" applyFont="1" applyFill="1" applyAlignment="1">
      <alignment vertical="center" wrapText="1"/>
    </xf>
    <xf numFmtId="167" fontId="67" fillId="0" borderId="25" xfId="10" applyNumberFormat="1" applyFont="1" applyFill="1" applyBorder="1" applyAlignment="1" applyProtection="1">
      <alignment horizontal="center"/>
    </xf>
    <xf numFmtId="0" fontId="81" fillId="0" borderId="0" xfId="10" applyFont="1" applyFill="1"/>
    <xf numFmtId="167" fontId="67" fillId="0" borderId="6" xfId="10" applyNumberFormat="1" applyFont="1" applyFill="1" applyBorder="1" applyAlignment="1" applyProtection="1">
      <alignment horizontal="center"/>
    </xf>
    <xf numFmtId="167" fontId="69" fillId="0" borderId="6" xfId="10" applyNumberFormat="1" applyFont="1" applyFill="1" applyBorder="1" applyAlignment="1" applyProtection="1">
      <alignment horizontal="center"/>
    </xf>
    <xf numFmtId="167" fontId="69" fillId="0" borderId="6" xfId="10" applyNumberFormat="1" applyFont="1" applyFill="1" applyBorder="1" applyAlignment="1">
      <alignment horizontal="center"/>
    </xf>
    <xf numFmtId="167" fontId="69" fillId="0" borderId="6" xfId="10" applyNumberFormat="1" applyFont="1" applyFill="1" applyBorder="1" applyAlignment="1">
      <alignment horizontal="center" vertical="center"/>
    </xf>
    <xf numFmtId="167" fontId="67" fillId="0" borderId="6" xfId="10" applyNumberFormat="1" applyFont="1" applyFill="1" applyBorder="1" applyAlignment="1">
      <alignment horizontal="center" vertical="center"/>
    </xf>
    <xf numFmtId="0" fontId="67" fillId="0" borderId="6" xfId="10" applyFont="1" applyFill="1" applyBorder="1" applyAlignment="1">
      <alignment horizontal="center" vertical="center"/>
    </xf>
    <xf numFmtId="0" fontId="67" fillId="0" borderId="7" xfId="10" applyFont="1" applyFill="1" applyBorder="1" applyAlignment="1">
      <alignment horizontal="center" vertical="center"/>
    </xf>
    <xf numFmtId="0" fontId="37" fillId="0" borderId="0" xfId="7" applyFont="1" applyFill="1" applyBorder="1" applyAlignment="1">
      <alignment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0" xfId="1" applyFont="1" applyFill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5" xfId="1" applyNumberFormat="1" applyFont="1" applyFill="1" applyBorder="1" applyAlignment="1">
      <alignment horizontal="left" vertical="center" wrapText="1"/>
    </xf>
    <xf numFmtId="0" fontId="28" fillId="0" borderId="6" xfId="1" applyNumberFormat="1" applyFont="1" applyFill="1" applyBorder="1" applyAlignment="1">
      <alignment horizontal="left" vertical="center" wrapText="1"/>
    </xf>
    <xf numFmtId="170" fontId="28" fillId="0" borderId="0" xfId="1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1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10" fontId="6" fillId="0" borderId="6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7" fillId="0" borderId="25" xfId="10" applyFont="1" applyFill="1" applyBorder="1" applyAlignment="1">
      <alignment horizontal="center" vertical="center"/>
    </xf>
    <xf numFmtId="0" fontId="70" fillId="0" borderId="25" xfId="10" applyFont="1" applyFill="1" applyBorder="1" applyAlignment="1">
      <alignment horizontal="center"/>
    </xf>
    <xf numFmtId="0" fontId="70" fillId="0" borderId="6" xfId="10" applyFont="1" applyFill="1" applyBorder="1" applyAlignment="1">
      <alignment horizontal="left" vertical="center"/>
    </xf>
    <xf numFmtId="0" fontId="69" fillId="0" borderId="6" xfId="10" applyFont="1" applyFill="1" applyBorder="1" applyAlignment="1">
      <alignment horizontal="center" vertical="center"/>
    </xf>
    <xf numFmtId="0" fontId="71" fillId="0" borderId="6" xfId="10" applyFont="1" applyFill="1" applyBorder="1" applyAlignment="1">
      <alignment horizontal="left" vertical="center"/>
    </xf>
    <xf numFmtId="0" fontId="69" fillId="0" borderId="7" xfId="10" applyFont="1" applyFill="1" applyBorder="1" applyAlignment="1">
      <alignment horizontal="center" vertical="center"/>
    </xf>
    <xf numFmtId="0" fontId="71" fillId="0" borderId="7" xfId="10" applyFont="1" applyFill="1" applyBorder="1" applyAlignment="1">
      <alignment horizontal="left" vertical="center"/>
    </xf>
    <xf numFmtId="0" fontId="70" fillId="0" borderId="25" xfId="10" applyFont="1" applyFill="1" applyBorder="1" applyAlignment="1">
      <alignment horizontal="left" vertical="center"/>
    </xf>
    <xf numFmtId="0" fontId="66" fillId="0" borderId="6" xfId="10" applyFont="1" applyFill="1" applyBorder="1" applyAlignment="1">
      <alignment horizontal="center" vertical="center"/>
    </xf>
    <xf numFmtId="0" fontId="66" fillId="0" borderId="7" xfId="10" applyFont="1" applyFill="1" applyBorder="1" applyAlignment="1">
      <alignment horizontal="center" vertical="center"/>
    </xf>
    <xf numFmtId="0" fontId="71" fillId="0" borderId="14" xfId="10" applyFont="1" applyFill="1" applyBorder="1" applyAlignment="1">
      <alignment horizontal="left" vertical="center"/>
    </xf>
    <xf numFmtId="165" fontId="5" fillId="0" borderId="0" xfId="10" applyNumberFormat="1" applyFont="1" applyFill="1" applyBorder="1" applyAlignment="1">
      <alignment wrapText="1"/>
    </xf>
    <xf numFmtId="0" fontId="80" fillId="0" borderId="25" xfId="62" applyFont="1" applyFill="1" applyBorder="1" applyAlignment="1"/>
    <xf numFmtId="171" fontId="80" fillId="0" borderId="25" xfId="59" applyNumberFormat="1" applyFont="1" applyFill="1" applyBorder="1" applyAlignment="1"/>
    <xf numFmtId="171" fontId="80" fillId="0" borderId="6" xfId="59" applyNumberFormat="1" applyFont="1" applyFill="1" applyBorder="1" applyAlignment="1"/>
    <xf numFmtId="171" fontId="82" fillId="0" borderId="6" xfId="59" applyNumberFormat="1" applyFont="1" applyFill="1" applyBorder="1" applyAlignment="1"/>
    <xf numFmtId="171" fontId="82" fillId="0" borderId="6" xfId="59" applyNumberFormat="1" applyFont="1" applyFill="1" applyBorder="1" applyAlignment="1">
      <alignment vertical="center"/>
    </xf>
    <xf numFmtId="171" fontId="80" fillId="0" borderId="6" xfId="59" applyNumberFormat="1" applyFont="1" applyFill="1" applyBorder="1" applyAlignment="1">
      <alignment vertical="center"/>
    </xf>
    <xf numFmtId="0" fontId="80" fillId="0" borderId="6" xfId="62" applyFont="1" applyFill="1" applyBorder="1" applyAlignment="1">
      <alignment vertical="center" wrapText="1"/>
    </xf>
    <xf numFmtId="0" fontId="80" fillId="0" borderId="7" xfId="62" applyFont="1" applyFill="1" applyBorder="1" applyAlignment="1">
      <alignment vertical="center" wrapText="1"/>
    </xf>
    <xf numFmtId="171" fontId="80" fillId="0" borderId="7" xfId="59" applyNumberFormat="1" applyFont="1" applyFill="1" applyBorder="1" applyAlignment="1">
      <alignment vertical="center"/>
    </xf>
    <xf numFmtId="0" fontId="28" fillId="0" borderId="10" xfId="1" applyNumberFormat="1" applyFont="1" applyFill="1" applyBorder="1" applyAlignment="1">
      <alignment horizontal="center" vertical="center" wrapText="1"/>
    </xf>
    <xf numFmtId="0" fontId="12" fillId="0" borderId="6" xfId="1" applyNumberFormat="1" applyFont="1" applyFill="1" applyBorder="1" applyAlignment="1">
      <alignment vertical="center" wrapText="1"/>
    </xf>
    <xf numFmtId="165" fontId="44" fillId="0" borderId="4" xfId="2" applyNumberFormat="1" applyFont="1" applyFill="1" applyBorder="1" applyAlignment="1">
      <alignment horizontal="center" vertical="center" wrapText="1"/>
    </xf>
    <xf numFmtId="165" fontId="4" fillId="0" borderId="25" xfId="58" applyNumberFormat="1" applyFont="1" applyFill="1" applyBorder="1" applyAlignment="1">
      <alignment horizontal="right" vertical="center" wrapText="1"/>
    </xf>
    <xf numFmtId="165" fontId="4" fillId="0" borderId="6" xfId="58" applyNumberFormat="1" applyFont="1" applyFill="1" applyBorder="1" applyAlignment="1">
      <alignment horizontal="right" vertical="center" wrapText="1"/>
    </xf>
    <xf numFmtId="165" fontId="6" fillId="0" borderId="6" xfId="58" applyNumberFormat="1" applyFont="1" applyFill="1" applyBorder="1" applyAlignment="1">
      <alignment horizontal="right" vertical="center" wrapText="1"/>
    </xf>
    <xf numFmtId="165" fontId="6" fillId="0" borderId="6" xfId="58" quotePrefix="1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0" fontId="6" fillId="0" borderId="0" xfId="0" applyNumberFormat="1" applyFont="1" applyFill="1" applyAlignment="1">
      <alignment vertical="center" wrapText="1"/>
    </xf>
    <xf numFmtId="0" fontId="17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6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quotePrefix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1" fillId="0" borderId="6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vertical="center"/>
    </xf>
    <xf numFmtId="3" fontId="42" fillId="0" borderId="7" xfId="0" applyNumberFormat="1" applyFont="1" applyFill="1" applyBorder="1" applyAlignment="1">
      <alignment vertical="center"/>
    </xf>
    <xf numFmtId="0" fontId="21" fillId="0" borderId="0" xfId="0" applyFont="1" applyFill="1"/>
    <xf numFmtId="170" fontId="4" fillId="0" borderId="25" xfId="8" applyNumberFormat="1" applyFont="1" applyFill="1" applyBorder="1" applyAlignment="1">
      <alignment horizontal="right" vertical="center" wrapText="1"/>
    </xf>
    <xf numFmtId="170" fontId="4" fillId="0" borderId="5" xfId="8" applyNumberFormat="1" applyFont="1" applyFill="1" applyBorder="1" applyAlignment="1">
      <alignment horizontal="right" vertical="center" wrapText="1"/>
    </xf>
    <xf numFmtId="0" fontId="38" fillId="0" borderId="0" xfId="10" applyFont="1" applyFill="1"/>
    <xf numFmtId="167" fontId="38" fillId="0" borderId="10" xfId="10" applyNumberFormat="1" applyFont="1" applyFill="1" applyBorder="1" applyAlignment="1">
      <alignment horizontal="center" vertical="center" wrapText="1"/>
    </xf>
    <xf numFmtId="167" fontId="15" fillId="0" borderId="0" xfId="10" applyNumberFormat="1" applyFont="1" applyFill="1" applyAlignment="1">
      <alignment vertical="center" wrapText="1"/>
    </xf>
    <xf numFmtId="0" fontId="84" fillId="0" borderId="0" xfId="10" applyFont="1" applyFill="1"/>
    <xf numFmtId="167" fontId="85" fillId="0" borderId="0" xfId="10" applyNumberFormat="1" applyFont="1" applyFill="1" applyAlignment="1">
      <alignment vertical="center" wrapText="1"/>
    </xf>
    <xf numFmtId="0" fontId="70" fillId="0" borderId="6" xfId="1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/>
    </xf>
    <xf numFmtId="3" fontId="28" fillId="0" borderId="25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/>
    </xf>
    <xf numFmtId="0" fontId="28" fillId="0" borderId="6" xfId="0" applyFont="1" applyFill="1" applyBorder="1" applyAlignment="1">
      <alignment horizontal="center" vertical="center" wrapText="1"/>
    </xf>
    <xf numFmtId="3" fontId="28" fillId="0" borderId="6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horizontal="right" vertical="top"/>
    </xf>
    <xf numFmtId="0" fontId="37" fillId="0" borderId="0" xfId="0" applyFont="1" applyFill="1" applyBorder="1" applyAlignment="1">
      <alignment horizontal="justify" vertical="center" wrapText="1"/>
    </xf>
    <xf numFmtId="0" fontId="23" fillId="0" borderId="0" xfId="0" applyNumberFormat="1" applyFont="1" applyFill="1" applyAlignment="1">
      <alignment horizontal="center" vertical="center"/>
    </xf>
    <xf numFmtId="0" fontId="37" fillId="0" borderId="8" xfId="0" applyFont="1" applyFill="1" applyBorder="1" applyAlignment="1">
      <alignment horizontal="left" wrapText="1"/>
    </xf>
    <xf numFmtId="0" fontId="4" fillId="0" borderId="0" xfId="0" applyNumberFormat="1" applyFont="1" applyFill="1" applyAlignment="1">
      <alignment horizontal="center" wrapText="1"/>
    </xf>
    <xf numFmtId="0" fontId="23" fillId="0" borderId="0" xfId="0" applyNumberFormat="1" applyFont="1" applyFill="1" applyAlignment="1">
      <alignment horizontal="center"/>
    </xf>
    <xf numFmtId="0" fontId="37" fillId="0" borderId="0" xfId="7" applyFont="1" applyFill="1" applyBorder="1" applyAlignment="1">
      <alignment horizontal="left" vertical="center" wrapText="1"/>
    </xf>
    <xf numFmtId="0" fontId="36" fillId="0" borderId="0" xfId="7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165" fontId="14" fillId="0" borderId="0" xfId="0" applyNumberFormat="1" applyFont="1" applyFill="1" applyBorder="1" applyAlignment="1">
      <alignment vertical="center" wrapText="1"/>
    </xf>
    <xf numFmtId="165" fontId="1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0" fontId="28" fillId="0" borderId="3" xfId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/>
    </xf>
    <xf numFmtId="0" fontId="28" fillId="0" borderId="3" xfId="1" applyNumberFormat="1" applyFont="1" applyFill="1" applyBorder="1" applyAlignment="1">
      <alignment horizontal="center" vertical="center"/>
    </xf>
    <xf numFmtId="0" fontId="28" fillId="0" borderId="12" xfId="1" applyFont="1" applyFill="1" applyBorder="1" applyAlignment="1">
      <alignment horizontal="center" vertical="center" wrapText="1"/>
    </xf>
    <xf numFmtId="0" fontId="28" fillId="0" borderId="13" xfId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top"/>
    </xf>
    <xf numFmtId="0" fontId="38" fillId="0" borderId="10" xfId="10" applyFont="1" applyFill="1" applyBorder="1" applyAlignment="1">
      <alignment horizontal="center" vertical="center"/>
    </xf>
    <xf numFmtId="0" fontId="38" fillId="0" borderId="10" xfId="10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167" fontId="38" fillId="0" borderId="24" xfId="10" applyNumberFormat="1" applyFont="1" applyFill="1" applyBorder="1" applyAlignment="1" applyProtection="1">
      <alignment horizontal="center" vertical="center" wrapText="1"/>
    </xf>
    <xf numFmtId="167" fontId="38" fillId="0" borderId="11" xfId="10" applyNumberFormat="1" applyFont="1" applyFill="1" applyBorder="1" applyAlignment="1" applyProtection="1">
      <alignment horizontal="center" vertical="center" wrapText="1"/>
    </xf>
    <xf numFmtId="167" fontId="38" fillId="0" borderId="3" xfId="10" applyNumberFormat="1" applyFont="1" applyFill="1" applyBorder="1" applyAlignment="1" applyProtection="1">
      <alignment horizontal="center" vertical="center" wrapText="1"/>
    </xf>
    <xf numFmtId="167" fontId="38" fillId="0" borderId="10" xfId="10" applyNumberFormat="1" applyFont="1" applyFill="1" applyBorder="1" applyAlignment="1" applyProtection="1">
      <alignment horizontal="center" vertical="center" wrapText="1"/>
    </xf>
    <xf numFmtId="167" fontId="38" fillId="0" borderId="10" xfId="10" applyNumberFormat="1" applyFont="1" applyFill="1" applyBorder="1" applyAlignment="1">
      <alignment horizontal="center" vertical="center" wrapText="1"/>
    </xf>
    <xf numFmtId="167" fontId="84" fillId="0" borderId="25" xfId="10" applyNumberFormat="1" applyFont="1" applyFill="1" applyBorder="1" applyAlignment="1">
      <alignment horizontal="center" vertical="center" wrapText="1"/>
    </xf>
    <xf numFmtId="167" fontId="84" fillId="0" borderId="7" xfId="10" applyNumberFormat="1" applyFont="1" applyFill="1" applyBorder="1" applyAlignment="1">
      <alignment horizontal="center" vertical="center" wrapText="1"/>
    </xf>
    <xf numFmtId="0" fontId="83" fillId="0" borderId="0" xfId="0" applyNumberFormat="1" applyFont="1" applyFill="1" applyAlignment="1">
      <alignment horizontal="center" vertical="center" wrapText="1"/>
    </xf>
    <xf numFmtId="167" fontId="84" fillId="0" borderId="24" xfId="10" applyNumberFormat="1" applyFont="1" applyFill="1" applyBorder="1" applyAlignment="1" applyProtection="1">
      <alignment horizontal="center" vertical="center" wrapText="1"/>
    </xf>
    <xf numFmtId="167" fontId="84" fillId="0" borderId="11" xfId="10" applyNumberFormat="1" applyFont="1" applyFill="1" applyBorder="1" applyAlignment="1" applyProtection="1">
      <alignment horizontal="center" vertical="center" wrapText="1"/>
    </xf>
    <xf numFmtId="167" fontId="84" fillId="0" borderId="3" xfId="10" applyNumberFormat="1" applyFont="1" applyFill="1" applyBorder="1" applyAlignment="1" applyProtection="1">
      <alignment horizontal="center" vertical="center" wrapText="1"/>
    </xf>
    <xf numFmtId="167" fontId="84" fillId="0" borderId="10" xfId="10" applyNumberFormat="1" applyFont="1" applyFill="1" applyBorder="1" applyAlignment="1" applyProtection="1">
      <alignment horizontal="center" vertical="center" wrapText="1"/>
    </xf>
    <xf numFmtId="167" fontId="84" fillId="0" borderId="25" xfId="10" applyNumberFormat="1" applyFont="1" applyFill="1" applyBorder="1" applyAlignment="1" applyProtection="1">
      <alignment horizontal="center" vertical="center" wrapText="1"/>
    </xf>
    <xf numFmtId="167" fontId="84" fillId="0" borderId="7" xfId="10" applyNumberFormat="1" applyFont="1" applyFill="1" applyBorder="1" applyAlignment="1" applyProtection="1">
      <alignment horizontal="center" vertical="center" wrapText="1"/>
    </xf>
    <xf numFmtId="167" fontId="84" fillId="0" borderId="24" xfId="10" applyNumberFormat="1" applyFont="1" applyFill="1" applyBorder="1" applyAlignment="1">
      <alignment horizontal="center" vertical="center" wrapText="1"/>
    </xf>
    <xf numFmtId="167" fontId="84" fillId="0" borderId="3" xfId="10" applyNumberFormat="1" applyFont="1" applyFill="1" applyBorder="1" applyAlignment="1">
      <alignment horizontal="center" vertical="center" wrapText="1"/>
    </xf>
    <xf numFmtId="169" fontId="16" fillId="0" borderId="3" xfId="61" applyNumberFormat="1" applyFont="1" applyFill="1" applyBorder="1" applyAlignment="1">
      <alignment horizontal="center" vertical="top" wrapText="1"/>
    </xf>
    <xf numFmtId="165" fontId="5" fillId="0" borderId="0" xfId="10" applyNumberFormat="1" applyFont="1" applyFill="1" applyBorder="1" applyAlignment="1">
      <alignment horizontal="left" wrapText="1"/>
    </xf>
    <xf numFmtId="0" fontId="42" fillId="0" borderId="0" xfId="3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right" vertical="center"/>
    </xf>
    <xf numFmtId="0" fontId="4" fillId="0" borderId="0" xfId="3" applyNumberFormat="1" applyFont="1" applyFill="1" applyAlignment="1">
      <alignment horizontal="center"/>
    </xf>
    <xf numFmtId="0" fontId="6" fillId="0" borderId="0" xfId="10" applyNumberFormat="1" applyFont="1" applyFill="1" applyAlignment="1">
      <alignment horizontal="center" vertical="center" wrapText="1"/>
    </xf>
    <xf numFmtId="0" fontId="18" fillId="0" borderId="0" xfId="61" applyNumberFormat="1" applyFont="1" applyFill="1" applyAlignment="1">
      <alignment horizontal="right"/>
    </xf>
    <xf numFmtId="0" fontId="16" fillId="0" borderId="10" xfId="61" applyFont="1" applyFill="1" applyBorder="1" applyAlignment="1">
      <alignment horizontal="center" vertical="top"/>
    </xf>
    <xf numFmtId="0" fontId="16" fillId="0" borderId="24" xfId="61" applyFont="1" applyFill="1" applyBorder="1" applyAlignment="1">
      <alignment horizontal="center" vertical="top" wrapText="1"/>
    </xf>
    <xf numFmtId="0" fontId="16" fillId="0" borderId="11" xfId="61" applyFont="1" applyFill="1" applyBorder="1" applyAlignment="1">
      <alignment horizontal="center" vertical="top" wrapText="1"/>
    </xf>
    <xf numFmtId="0" fontId="16" fillId="0" borderId="3" xfId="61" applyFont="1" applyFill="1" applyBorder="1" applyAlignment="1">
      <alignment horizontal="center" vertical="top" wrapText="1"/>
    </xf>
    <xf numFmtId="3" fontId="16" fillId="0" borderId="24" xfId="61" applyNumberFormat="1" applyFont="1" applyFill="1" applyBorder="1" applyAlignment="1">
      <alignment horizontal="center" vertical="top" wrapText="1"/>
    </xf>
    <xf numFmtId="3" fontId="16" fillId="0" borderId="11" xfId="61" applyNumberFormat="1" applyFont="1" applyFill="1" applyBorder="1" applyAlignment="1">
      <alignment horizontal="center" vertical="top" wrapText="1"/>
    </xf>
    <xf numFmtId="3" fontId="16" fillId="0" borderId="3" xfId="61" applyNumberFormat="1" applyFont="1" applyFill="1" applyBorder="1" applyAlignment="1">
      <alignment horizontal="center" vertical="top" wrapText="1"/>
    </xf>
    <xf numFmtId="169" fontId="16" fillId="0" borderId="24" xfId="61" applyNumberFormat="1" applyFont="1" applyFill="1" applyBorder="1" applyAlignment="1">
      <alignment horizontal="center" vertical="top" wrapText="1"/>
    </xf>
    <xf numFmtId="169" fontId="16" fillId="0" borderId="11" xfId="61" applyNumberFormat="1" applyFont="1" applyFill="1" applyBorder="1" applyAlignment="1">
      <alignment horizontal="center" vertical="top" wrapText="1"/>
    </xf>
    <xf numFmtId="165" fontId="4" fillId="0" borderId="0" xfId="4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7" fillId="0" borderId="10" xfId="60" applyNumberFormat="1" applyFont="1" applyFill="1" applyBorder="1" applyAlignment="1">
      <alignment horizontal="center" vertical="center" wrapText="1"/>
    </xf>
  </cellXfs>
  <cellStyles count="63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omma" xfId="8" builtinId="3"/>
    <cellStyle name="Comma 2" xfId="59"/>
    <cellStyle name="Comma 2 2" xfId="55"/>
    <cellStyle name="Check Cell 2" xfId="40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11" xfId="57"/>
    <cellStyle name="Normal 11 2" xfId="62"/>
    <cellStyle name="Normal 2" xfId="5"/>
    <cellStyle name="Normal 2 2" xfId="56"/>
    <cellStyle name="Normal 3" xfId="6"/>
    <cellStyle name="Normal 4" xfId="7"/>
    <cellStyle name="Normal 5" xfId="10"/>
    <cellStyle name="Normal 6" xfId="11"/>
    <cellStyle name="Normal 7" xfId="12"/>
    <cellStyle name="Normal 8" xfId="13"/>
    <cellStyle name="Normal_030825 Phu cap truc yte" xfId="4"/>
    <cellStyle name="Normal_030825 Phu cap truc yte 2" xfId="60"/>
    <cellStyle name="Normal_Chi NSTW NSDP 2002 - PL" xfId="1"/>
    <cellStyle name="Normal_H040825- Can doi NSDP 2005" xfId="3"/>
    <cellStyle name="Normal_H040825- Can doi NSDP 2005 2" xfId="61"/>
    <cellStyle name="Normal_Sheet1" xfId="2"/>
    <cellStyle name="Normal_Sheet1_Bieu 07_PL Danh gia thu NSNN theo sac thue_FIXED, Tiep thu TCT" xfId="58"/>
    <cellStyle name="Note 2" xfId="50"/>
    <cellStyle name="Output 2" xfId="51"/>
    <cellStyle name="Percent 7" xfId="9"/>
    <cellStyle name="Title 2" xfId="52"/>
    <cellStyle name="Total 2" xfId="53"/>
    <cellStyle name="Warning Text 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346468</xdr:colOff>
      <xdr:row>18</xdr:row>
      <xdr:rowOff>24266</xdr:rowOff>
    </xdr:from>
    <xdr:to>
      <xdr:col>2</xdr:col>
      <xdr:colOff>678180</xdr:colOff>
      <xdr:row>18</xdr:row>
      <xdr:rowOff>160019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689868" y="4832486"/>
          <a:ext cx="331712" cy="13575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solidFill>
                <a:schemeClr val="tx1"/>
              </a:solidFill>
            </a:rPr>
            <a:t>(1)</a:t>
          </a:r>
          <a:endParaRPr lang="vi-VN" sz="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2929648</xdr:colOff>
      <xdr:row>24</xdr:row>
      <xdr:rowOff>69986</xdr:rowOff>
    </xdr:from>
    <xdr:to>
      <xdr:col>1</xdr:col>
      <xdr:colOff>3261360</xdr:colOff>
      <xdr:row>24</xdr:row>
      <xdr:rowOff>205739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64E4BB68-79C5-413F-994E-0E71A8696283}"/>
            </a:ext>
          </a:extLst>
        </xdr:cNvPr>
        <xdr:cNvSpPr/>
      </xdr:nvSpPr>
      <xdr:spPr>
        <a:xfrm>
          <a:off x="3455428" y="6295526"/>
          <a:ext cx="331712" cy="13575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solidFill>
                <a:schemeClr val="tx1"/>
              </a:solidFill>
            </a:rPr>
            <a:t>(2)</a:t>
          </a:r>
          <a:endParaRPr lang="vi-VN" sz="8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17</xdr:row>
      <xdr:rowOff>47625</xdr:rowOff>
    </xdr:from>
    <xdr:to>
      <xdr:col>4</xdr:col>
      <xdr:colOff>388620</xdr:colOff>
      <xdr:row>17</xdr:row>
      <xdr:rowOff>200025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257800" y="4981575"/>
          <a:ext cx="236220" cy="1524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83"/>
  <sheetViews>
    <sheetView tabSelected="1" zoomScale="130" zoomScaleNormal="130" workbookViewId="0"/>
  </sheetViews>
  <sheetFormatPr defaultColWidth="9.140625" defaultRowHeight="15.75"/>
  <cols>
    <col min="1" max="1" width="7.7109375" style="8" customWidth="1"/>
    <col min="2" max="2" width="52" style="7" customWidth="1"/>
    <col min="3" max="3" width="25.28515625" style="7" customWidth="1"/>
    <col min="4" max="16384" width="9.140625" style="7"/>
  </cols>
  <sheetData>
    <row r="1" spans="1:3" s="27" customFormat="1" ht="19.5" customHeight="1">
      <c r="A1" s="337" t="s">
        <v>29</v>
      </c>
      <c r="C1" s="338" t="s">
        <v>30</v>
      </c>
    </row>
    <row r="2" spans="1:3" s="27" customFormat="1" ht="30.75" customHeight="1">
      <c r="A2" s="343" t="s">
        <v>48</v>
      </c>
      <c r="B2" s="343"/>
      <c r="C2" s="343"/>
    </row>
    <row r="3" spans="1:3" s="27" customFormat="1" ht="22.5" customHeight="1">
      <c r="A3" s="344" t="s">
        <v>40</v>
      </c>
      <c r="B3" s="344"/>
      <c r="C3" s="344"/>
    </row>
    <row r="4" spans="1:3" s="27" customFormat="1" ht="22.5" customHeight="1">
      <c r="A4" s="341" t="s">
        <v>281</v>
      </c>
      <c r="B4" s="341"/>
      <c r="C4" s="341"/>
    </row>
    <row r="5" spans="1:3" s="27" customFormat="1" ht="16.5" customHeight="1">
      <c r="A5" s="250"/>
      <c r="B5" s="250"/>
      <c r="C5" s="250"/>
    </row>
    <row r="6" spans="1:3" ht="18.75" customHeight="1">
      <c r="B6" s="8"/>
      <c r="C6" s="339" t="s">
        <v>41</v>
      </c>
    </row>
    <row r="7" spans="1:3" s="253" customFormat="1" ht="33" customHeight="1">
      <c r="A7" s="325" t="s">
        <v>49</v>
      </c>
      <c r="B7" s="326" t="s">
        <v>340</v>
      </c>
      <c r="C7" s="327" t="s">
        <v>315</v>
      </c>
    </row>
    <row r="8" spans="1:3" s="331" customFormat="1" ht="18.75" customHeight="1">
      <c r="A8" s="328" t="s">
        <v>0</v>
      </c>
      <c r="B8" s="329" t="s">
        <v>333</v>
      </c>
      <c r="C8" s="330">
        <v>1512300</v>
      </c>
    </row>
    <row r="9" spans="1:3" s="14" customFormat="1" ht="18.75" customHeight="1">
      <c r="A9" s="254">
        <v>1</v>
      </c>
      <c r="B9" s="3" t="s">
        <v>43</v>
      </c>
      <c r="C9" s="255">
        <v>1264100</v>
      </c>
    </row>
    <row r="10" spans="1:3" s="16" customFormat="1" ht="18.75" customHeight="1">
      <c r="A10" s="254">
        <v>2</v>
      </c>
      <c r="B10" s="3" t="s">
        <v>44</v>
      </c>
      <c r="C10" s="255">
        <v>35200</v>
      </c>
    </row>
    <row r="11" spans="1:3" s="11" customFormat="1" ht="18.75" customHeight="1">
      <c r="A11" s="254">
        <v>3</v>
      </c>
      <c r="B11" s="3" t="s">
        <v>323</v>
      </c>
      <c r="C11" s="255">
        <v>208000</v>
      </c>
    </row>
    <row r="12" spans="1:3" s="11" customFormat="1" ht="18.75" customHeight="1">
      <c r="A12" s="254">
        <v>4</v>
      </c>
      <c r="B12" s="3" t="s">
        <v>287</v>
      </c>
      <c r="C12" s="255">
        <v>5000</v>
      </c>
    </row>
    <row r="13" spans="1:3" s="334" customFormat="1" ht="18.75" customHeight="1">
      <c r="A13" s="332" t="s">
        <v>1</v>
      </c>
      <c r="B13" s="332" t="s">
        <v>316</v>
      </c>
      <c r="C13" s="333">
        <v>1747100</v>
      </c>
    </row>
    <row r="14" spans="1:3" s="258" customFormat="1" ht="18.75" customHeight="1">
      <c r="A14" s="257"/>
      <c r="B14" s="2" t="s">
        <v>45</v>
      </c>
      <c r="C14" s="256"/>
    </row>
    <row r="15" spans="1:3" s="11" customFormat="1" ht="18.75" customHeight="1">
      <c r="A15" s="254">
        <v>1</v>
      </c>
      <c r="B15" s="2" t="s">
        <v>317</v>
      </c>
      <c r="C15" s="255">
        <v>470600</v>
      </c>
    </row>
    <row r="16" spans="1:3" s="11" customFormat="1" ht="18.75" customHeight="1">
      <c r="A16" s="254">
        <v>2</v>
      </c>
      <c r="B16" s="2" t="s">
        <v>299</v>
      </c>
      <c r="C16" s="255">
        <v>118191.9</v>
      </c>
    </row>
    <row r="17" spans="1:6" s="11" customFormat="1" ht="18.75" customHeight="1">
      <c r="A17" s="254">
        <v>3</v>
      </c>
      <c r="B17" s="2" t="s">
        <v>287</v>
      </c>
      <c r="C17" s="255">
        <v>1600</v>
      </c>
    </row>
    <row r="18" spans="1:6" s="11" customFormat="1" ht="18.75" customHeight="1">
      <c r="A18" s="254">
        <v>4</v>
      </c>
      <c r="B18" s="2" t="s">
        <v>331</v>
      </c>
      <c r="C18" s="255">
        <v>1056485.4550000001</v>
      </c>
    </row>
    <row r="19" spans="1:6" s="11" customFormat="1" ht="18.75" customHeight="1">
      <c r="A19" s="254">
        <v>5</v>
      </c>
      <c r="B19" s="2" t="s">
        <v>271</v>
      </c>
      <c r="C19" s="255">
        <v>61522.644999999997</v>
      </c>
    </row>
    <row r="20" spans="1:6" s="11" customFormat="1" ht="18.75" customHeight="1">
      <c r="A20" s="128">
        <v>6</v>
      </c>
      <c r="B20" s="2" t="s">
        <v>46</v>
      </c>
      <c r="C20" s="255">
        <v>100</v>
      </c>
    </row>
    <row r="21" spans="1:6" s="11" customFormat="1" ht="18.75" customHeight="1">
      <c r="A21" s="254">
        <v>7</v>
      </c>
      <c r="B21" s="2" t="s">
        <v>288</v>
      </c>
      <c r="C21" s="255">
        <v>37400</v>
      </c>
    </row>
    <row r="22" spans="1:6" s="336" customFormat="1" ht="18.75" customHeight="1">
      <c r="A22" s="332" t="s">
        <v>4</v>
      </c>
      <c r="B22" s="335" t="s">
        <v>318</v>
      </c>
      <c r="C22" s="333">
        <v>234800</v>
      </c>
    </row>
    <row r="23" spans="1:6" s="20" customFormat="1" ht="18.75" customHeight="1">
      <c r="A23" s="259"/>
      <c r="B23" s="260" t="s">
        <v>297</v>
      </c>
      <c r="C23" s="261">
        <v>3.4393903334802405E-2</v>
      </c>
    </row>
    <row r="24" spans="1:6" s="14" customFormat="1" ht="18.75" customHeight="1">
      <c r="A24" s="254">
        <v>1</v>
      </c>
      <c r="B24" s="3" t="s">
        <v>47</v>
      </c>
      <c r="C24" s="255">
        <v>217800</v>
      </c>
    </row>
    <row r="25" spans="1:6" s="14" customFormat="1" ht="18.75" customHeight="1">
      <c r="A25" s="254">
        <v>2</v>
      </c>
      <c r="B25" s="3" t="s">
        <v>320</v>
      </c>
      <c r="C25" s="255">
        <v>17000</v>
      </c>
    </row>
    <row r="26" spans="1:6" s="336" customFormat="1" ht="18.75" customHeight="1">
      <c r="A26" s="332" t="s">
        <v>5</v>
      </c>
      <c r="B26" s="335" t="s">
        <v>339</v>
      </c>
      <c r="C26" s="333">
        <v>245031.35200000001</v>
      </c>
    </row>
    <row r="27" spans="1:6" s="336" customFormat="1" ht="18.75" customHeight="1">
      <c r="A27" s="332" t="s">
        <v>6</v>
      </c>
      <c r="B27" s="335" t="s">
        <v>319</v>
      </c>
      <c r="C27" s="333">
        <v>488921.35200000001</v>
      </c>
    </row>
    <row r="28" spans="1:6" s="14" customFormat="1" ht="18.75" hidden="1" customHeight="1">
      <c r="A28" s="15">
        <v>1</v>
      </c>
      <c r="B28" s="6" t="s">
        <v>19</v>
      </c>
      <c r="C28" s="255">
        <v>206150</v>
      </c>
    </row>
    <row r="29" spans="1:6" s="262" customFormat="1" ht="18.75" hidden="1" customHeight="1">
      <c r="A29" s="15">
        <v>2</v>
      </c>
      <c r="B29" s="122" t="s">
        <v>20</v>
      </c>
      <c r="C29" s="111">
        <v>157134</v>
      </c>
    </row>
    <row r="30" spans="1:6" s="11" customFormat="1" ht="22.5" customHeight="1">
      <c r="A30" s="342" t="s">
        <v>279</v>
      </c>
      <c r="B30" s="342"/>
      <c r="C30" s="342"/>
    </row>
    <row r="31" spans="1:6" s="11" customFormat="1" ht="72" customHeight="1">
      <c r="A31" s="340" t="s">
        <v>312</v>
      </c>
      <c r="B31" s="340"/>
      <c r="C31" s="340"/>
      <c r="D31" s="137"/>
      <c r="E31" s="137"/>
      <c r="F31" s="137"/>
    </row>
    <row r="32" spans="1:6" s="27" customFormat="1" ht="25.5" customHeight="1">
      <c r="A32" s="263"/>
      <c r="B32" s="132"/>
      <c r="C32" s="133"/>
    </row>
    <row r="33" spans="3:3" ht="18" customHeight="1">
      <c r="C33" s="24"/>
    </row>
    <row r="34" spans="3:3" ht="18" customHeight="1">
      <c r="C34" s="24"/>
    </row>
    <row r="35" spans="3:3" ht="18" customHeight="1">
      <c r="C35" s="24"/>
    </row>
    <row r="36" spans="3:3" ht="18" customHeight="1">
      <c r="C36" s="24"/>
    </row>
    <row r="37" spans="3:3" ht="18" customHeight="1">
      <c r="C37" s="24"/>
    </row>
    <row r="38" spans="3:3" ht="18" customHeight="1">
      <c r="C38" s="24"/>
    </row>
    <row r="39" spans="3:3" ht="18" customHeight="1">
      <c r="C39" s="24"/>
    </row>
    <row r="40" spans="3:3" ht="18" customHeight="1">
      <c r="C40" s="24"/>
    </row>
    <row r="41" spans="3:3" ht="18" customHeight="1">
      <c r="C41" s="24"/>
    </row>
    <row r="42" spans="3:3" ht="18" customHeight="1">
      <c r="C42" s="24"/>
    </row>
    <row r="43" spans="3:3" ht="18" customHeight="1">
      <c r="C43" s="24"/>
    </row>
    <row r="44" spans="3:3" ht="18" customHeight="1">
      <c r="C44" s="24"/>
    </row>
    <row r="45" spans="3:3" ht="18" customHeight="1">
      <c r="C45" s="24"/>
    </row>
    <row r="46" spans="3:3" ht="18" customHeight="1">
      <c r="C46" s="24"/>
    </row>
    <row r="47" spans="3:3" ht="18" customHeight="1">
      <c r="C47" s="24"/>
    </row>
    <row r="48" spans="3:3" ht="18" customHeight="1">
      <c r="C48" s="24"/>
    </row>
    <row r="49" spans="3:3" ht="18" customHeight="1">
      <c r="C49" s="24"/>
    </row>
    <row r="50" spans="3:3" ht="18" customHeight="1">
      <c r="C50" s="24"/>
    </row>
    <row r="51" spans="3:3" ht="18" customHeight="1">
      <c r="C51" s="24"/>
    </row>
    <row r="52" spans="3:3" ht="18" customHeight="1">
      <c r="C52" s="24"/>
    </row>
    <row r="53" spans="3:3" ht="18" customHeight="1">
      <c r="C53" s="24"/>
    </row>
    <row r="54" spans="3:3" ht="18" customHeight="1">
      <c r="C54" s="24"/>
    </row>
    <row r="55" spans="3:3" ht="18" customHeight="1">
      <c r="C55" s="24"/>
    </row>
    <row r="56" spans="3:3" ht="18" customHeight="1">
      <c r="C56" s="24"/>
    </row>
    <row r="57" spans="3:3" ht="18" customHeight="1">
      <c r="C57" s="24"/>
    </row>
    <row r="58" spans="3:3" ht="18" customHeight="1">
      <c r="C58" s="24"/>
    </row>
    <row r="59" spans="3:3" ht="18" customHeight="1">
      <c r="C59" s="24"/>
    </row>
    <row r="60" spans="3:3" ht="18" customHeight="1">
      <c r="C60" s="24"/>
    </row>
    <row r="61" spans="3:3" ht="18" customHeight="1">
      <c r="C61" s="24"/>
    </row>
    <row r="62" spans="3:3" ht="18" customHeight="1">
      <c r="C62" s="24"/>
    </row>
    <row r="63" spans="3:3" ht="18" customHeight="1">
      <c r="C63" s="24"/>
    </row>
    <row r="64" spans="3:3" ht="18" customHeight="1">
      <c r="C64" s="24"/>
    </row>
    <row r="65" spans="2:3" ht="18" customHeight="1">
      <c r="C65" s="24"/>
    </row>
    <row r="66" spans="2:3" ht="18" customHeight="1">
      <c r="C66" s="24"/>
    </row>
    <row r="67" spans="2:3" ht="18" customHeight="1">
      <c r="C67" s="24"/>
    </row>
    <row r="68" spans="2:3" ht="18" customHeight="1"/>
    <row r="69" spans="2:3" ht="18" customHeight="1"/>
    <row r="70" spans="2:3" ht="18" customHeight="1"/>
    <row r="71" spans="2:3" ht="18" customHeight="1"/>
    <row r="72" spans="2:3" ht="18" customHeight="1"/>
    <row r="73" spans="2:3" ht="18" customHeight="1"/>
    <row r="74" spans="2:3" ht="18" customHeight="1"/>
    <row r="75" spans="2:3" ht="18" customHeight="1"/>
    <row r="76" spans="2:3" s="8" customFormat="1" ht="18" customHeight="1">
      <c r="B76" s="7"/>
      <c r="C76" s="7"/>
    </row>
    <row r="77" spans="2:3" s="8" customFormat="1" ht="18" customHeight="1">
      <c r="B77" s="7"/>
      <c r="C77" s="7"/>
    </row>
    <row r="78" spans="2:3" s="8" customFormat="1" ht="18" customHeight="1">
      <c r="B78" s="7"/>
      <c r="C78" s="7"/>
    </row>
    <row r="79" spans="2:3" s="8" customFormat="1" ht="18" customHeight="1">
      <c r="B79" s="7"/>
      <c r="C79" s="7"/>
    </row>
    <row r="80" spans="2:3" s="8" customFormat="1" ht="18" customHeight="1">
      <c r="B80" s="7"/>
      <c r="C80" s="7"/>
    </row>
    <row r="81" spans="2:3" s="8" customFormat="1" ht="18" customHeight="1">
      <c r="B81" s="7"/>
      <c r="C81" s="7"/>
    </row>
    <row r="82" spans="2:3" s="8" customFormat="1" ht="18" customHeight="1">
      <c r="B82" s="7"/>
      <c r="C82" s="7"/>
    </row>
    <row r="83" spans="2:3" s="8" customFormat="1" ht="18" customHeight="1">
      <c r="B83" s="7"/>
      <c r="C83" s="7"/>
    </row>
  </sheetData>
  <mergeCells count="5">
    <mergeCell ref="A31:C31"/>
    <mergeCell ref="A4:C4"/>
    <mergeCell ref="A30:C30"/>
    <mergeCell ref="A2:C2"/>
    <mergeCell ref="A3:C3"/>
  </mergeCells>
  <printOptions horizontalCentered="1"/>
  <pageMargins left="0.19685039370078741" right="0.19685039370078741" top="0.59055118110236227" bottom="0.35433070866141736" header="0.19685039370078741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AE80"/>
  <sheetViews>
    <sheetView showZeros="0" zoomScale="90" zoomScaleNormal="90" workbookViewId="0"/>
  </sheetViews>
  <sheetFormatPr defaultColWidth="9.140625" defaultRowHeight="15.75"/>
  <cols>
    <col min="1" max="1" width="4.42578125" style="195" customWidth="1"/>
    <col min="2" max="2" width="32.28515625" style="176" customWidth="1"/>
    <col min="3" max="3" width="15.7109375" style="176" customWidth="1"/>
    <col min="4" max="4" width="18.5703125" style="176" customWidth="1"/>
    <col min="5" max="5" width="19.42578125" style="176" customWidth="1"/>
    <col min="6" max="6" width="20.28515625" style="176" customWidth="1"/>
    <col min="7" max="16384" width="9.140625" style="176"/>
  </cols>
  <sheetData>
    <row r="1" spans="1:31" ht="27" customHeight="1">
      <c r="A1" s="26" t="s">
        <v>29</v>
      </c>
      <c r="B1" s="88"/>
      <c r="C1" s="88"/>
      <c r="D1" s="88"/>
      <c r="E1" s="88"/>
      <c r="F1" s="99" t="s">
        <v>39</v>
      </c>
      <c r="G1" s="177"/>
      <c r="H1" s="177"/>
    </row>
    <row r="2" spans="1:31" s="178" customFormat="1" ht="40.9" customHeight="1">
      <c r="A2" s="411" t="s">
        <v>272</v>
      </c>
      <c r="B2" s="412"/>
      <c r="C2" s="412"/>
      <c r="D2" s="412"/>
      <c r="E2" s="412"/>
      <c r="F2" s="412"/>
    </row>
    <row r="3" spans="1:31" s="178" customFormat="1" ht="20.25" customHeight="1">
      <c r="A3" s="354" t="s">
        <v>40</v>
      </c>
      <c r="B3" s="354"/>
      <c r="C3" s="354"/>
      <c r="D3" s="354"/>
      <c r="E3" s="354"/>
      <c r="F3" s="354"/>
    </row>
    <row r="4" spans="1:31" s="178" customFormat="1" ht="20.25" customHeight="1">
      <c r="A4" s="375" t="s">
        <v>281</v>
      </c>
      <c r="B4" s="375"/>
      <c r="C4" s="375"/>
      <c r="D4" s="375"/>
      <c r="E4" s="375"/>
      <c r="F4" s="375"/>
    </row>
    <row r="5" spans="1:31" s="178" customFormat="1" ht="18.399999999999999" customHeight="1">
      <c r="A5" s="400"/>
      <c r="B5" s="400"/>
      <c r="C5" s="400"/>
      <c r="D5" s="400"/>
      <c r="E5" s="400"/>
      <c r="F5" s="400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</row>
    <row r="6" spans="1:31" s="183" customFormat="1" ht="19.5" customHeight="1">
      <c r="A6" s="180"/>
      <c r="B6" s="181"/>
      <c r="C6" s="181"/>
      <c r="D6" s="182"/>
      <c r="E6" s="182"/>
      <c r="F6" s="182" t="s">
        <v>123</v>
      </c>
    </row>
    <row r="7" spans="1:31" s="184" customFormat="1" ht="21" customHeight="1">
      <c r="A7" s="413" t="s">
        <v>262</v>
      </c>
      <c r="B7" s="413" t="s">
        <v>186</v>
      </c>
      <c r="C7" s="413" t="s">
        <v>79</v>
      </c>
      <c r="D7" s="413" t="s">
        <v>263</v>
      </c>
      <c r="E7" s="413" t="s">
        <v>264</v>
      </c>
      <c r="F7" s="413" t="s">
        <v>265</v>
      </c>
    </row>
    <row r="8" spans="1:31" s="184" customFormat="1" ht="21" customHeight="1">
      <c r="A8" s="413"/>
      <c r="B8" s="413"/>
      <c r="C8" s="413"/>
      <c r="D8" s="413"/>
      <c r="E8" s="413"/>
      <c r="F8" s="413"/>
    </row>
    <row r="9" spans="1:31" s="184" customFormat="1" ht="100.5" customHeight="1">
      <c r="A9" s="413"/>
      <c r="B9" s="413"/>
      <c r="C9" s="413"/>
      <c r="D9" s="413"/>
      <c r="E9" s="413"/>
      <c r="F9" s="413"/>
    </row>
    <row r="10" spans="1:31" s="187" customFormat="1" ht="15" customHeight="1">
      <c r="A10" s="185" t="s">
        <v>0</v>
      </c>
      <c r="B10" s="186" t="s">
        <v>1</v>
      </c>
      <c r="C10" s="186" t="s">
        <v>14</v>
      </c>
      <c r="D10" s="186">
        <v>2</v>
      </c>
      <c r="E10" s="186">
        <v>3</v>
      </c>
      <c r="F10" s="186">
        <v>4</v>
      </c>
    </row>
    <row r="11" spans="1:31" s="189" customFormat="1" ht="18" customHeight="1">
      <c r="A11" s="264"/>
      <c r="B11" s="265" t="s">
        <v>79</v>
      </c>
      <c r="C11" s="188">
        <v>148228505</v>
      </c>
      <c r="D11" s="188">
        <v>84678168</v>
      </c>
      <c r="E11" s="188">
        <v>28669965</v>
      </c>
      <c r="F11" s="188">
        <v>34880372</v>
      </c>
    </row>
    <row r="12" spans="1:31" s="189" customFormat="1" ht="34.5" customHeight="1">
      <c r="A12" s="241" t="s">
        <v>2</v>
      </c>
      <c r="B12" s="324" t="s">
        <v>198</v>
      </c>
      <c r="C12" s="190">
        <v>37135131</v>
      </c>
      <c r="D12" s="190">
        <v>14661422</v>
      </c>
      <c r="E12" s="190">
        <v>7787905</v>
      </c>
      <c r="F12" s="191">
        <v>14685804</v>
      </c>
    </row>
    <row r="13" spans="1:31" ht="18" customHeight="1">
      <c r="A13" s="267">
        <v>1</v>
      </c>
      <c r="B13" s="268" t="s">
        <v>199</v>
      </c>
      <c r="C13" s="192">
        <v>3987075</v>
      </c>
      <c r="D13" s="192">
        <v>1416042</v>
      </c>
      <c r="E13" s="192">
        <v>998249</v>
      </c>
      <c r="F13" s="193">
        <v>1572784</v>
      </c>
    </row>
    <row r="14" spans="1:31" ht="18" customHeight="1">
      <c r="A14" s="267">
        <v>2</v>
      </c>
      <c r="B14" s="268" t="s">
        <v>200</v>
      </c>
      <c r="C14" s="192">
        <v>2594563</v>
      </c>
      <c r="D14" s="192">
        <v>1422815</v>
      </c>
      <c r="E14" s="192">
        <v>489079</v>
      </c>
      <c r="F14" s="193">
        <v>682669</v>
      </c>
    </row>
    <row r="15" spans="1:31" ht="18" customHeight="1">
      <c r="A15" s="267">
        <v>3</v>
      </c>
      <c r="B15" s="268" t="s">
        <v>201</v>
      </c>
      <c r="C15" s="192">
        <v>3158910</v>
      </c>
      <c r="D15" s="192">
        <v>1022138</v>
      </c>
      <c r="E15" s="192">
        <v>533910</v>
      </c>
      <c r="F15" s="193">
        <v>1602862</v>
      </c>
    </row>
    <row r="16" spans="1:31" ht="18" customHeight="1">
      <c r="A16" s="267">
        <v>4</v>
      </c>
      <c r="B16" s="268" t="s">
        <v>202</v>
      </c>
      <c r="C16" s="192">
        <v>2610285</v>
      </c>
      <c r="D16" s="192">
        <v>839865</v>
      </c>
      <c r="E16" s="192">
        <v>573896</v>
      </c>
      <c r="F16" s="193">
        <v>1196524</v>
      </c>
    </row>
    <row r="17" spans="1:6" ht="18" customHeight="1">
      <c r="A17" s="267">
        <v>5</v>
      </c>
      <c r="B17" s="268" t="s">
        <v>24</v>
      </c>
      <c r="C17" s="192">
        <v>3100302</v>
      </c>
      <c r="D17" s="192">
        <v>1419147</v>
      </c>
      <c r="E17" s="192">
        <v>587068</v>
      </c>
      <c r="F17" s="193">
        <v>1094087</v>
      </c>
    </row>
    <row r="18" spans="1:6" ht="18" customHeight="1">
      <c r="A18" s="267">
        <v>6</v>
      </c>
      <c r="B18" s="268" t="s">
        <v>203</v>
      </c>
      <c r="C18" s="192">
        <v>2777704</v>
      </c>
      <c r="D18" s="192">
        <v>1304805</v>
      </c>
      <c r="E18" s="192">
        <v>625084</v>
      </c>
      <c r="F18" s="192">
        <v>847815</v>
      </c>
    </row>
    <row r="19" spans="1:6" ht="18" customHeight="1">
      <c r="A19" s="267">
        <v>7</v>
      </c>
      <c r="B19" s="268" t="s">
        <v>204</v>
      </c>
      <c r="C19" s="192">
        <v>1464325</v>
      </c>
      <c r="D19" s="192">
        <v>708988</v>
      </c>
      <c r="E19" s="192">
        <v>180339</v>
      </c>
      <c r="F19" s="192">
        <v>574998</v>
      </c>
    </row>
    <row r="20" spans="1:6" ht="18" customHeight="1">
      <c r="A20" s="267">
        <v>8</v>
      </c>
      <c r="B20" s="268" t="s">
        <v>205</v>
      </c>
      <c r="C20" s="192">
        <v>2059020</v>
      </c>
      <c r="D20" s="192">
        <v>958762</v>
      </c>
      <c r="E20" s="192">
        <v>363847</v>
      </c>
      <c r="F20" s="192">
        <v>736411</v>
      </c>
    </row>
    <row r="21" spans="1:6" ht="18" customHeight="1">
      <c r="A21" s="267">
        <v>9</v>
      </c>
      <c r="B21" s="268" t="s">
        <v>206</v>
      </c>
      <c r="C21" s="192">
        <v>2461556</v>
      </c>
      <c r="D21" s="192">
        <v>991066</v>
      </c>
      <c r="E21" s="192">
        <v>465266</v>
      </c>
      <c r="F21" s="192">
        <v>1005224</v>
      </c>
    </row>
    <row r="22" spans="1:6" ht="18" customHeight="1">
      <c r="A22" s="267">
        <v>10</v>
      </c>
      <c r="B22" s="268" t="s">
        <v>207</v>
      </c>
      <c r="C22" s="192">
        <v>2152673</v>
      </c>
      <c r="D22" s="192">
        <v>967740</v>
      </c>
      <c r="E22" s="192">
        <v>404330</v>
      </c>
      <c r="F22" s="192">
        <v>780603</v>
      </c>
    </row>
    <row r="23" spans="1:6" ht="18" customHeight="1">
      <c r="A23" s="267">
        <v>11</v>
      </c>
      <c r="B23" s="268" t="s">
        <v>208</v>
      </c>
      <c r="C23" s="192">
        <v>2684898</v>
      </c>
      <c r="D23" s="192">
        <v>1196216</v>
      </c>
      <c r="E23" s="192">
        <v>516026</v>
      </c>
      <c r="F23" s="192">
        <v>972656</v>
      </c>
    </row>
    <row r="24" spans="1:6" ht="18" customHeight="1">
      <c r="A24" s="267">
        <v>12</v>
      </c>
      <c r="B24" s="268" t="s">
        <v>209</v>
      </c>
      <c r="C24" s="192">
        <v>3417487</v>
      </c>
      <c r="D24" s="192">
        <v>1092483</v>
      </c>
      <c r="E24" s="192">
        <v>861021</v>
      </c>
      <c r="F24" s="192">
        <v>1463983</v>
      </c>
    </row>
    <row r="25" spans="1:6" ht="18" customHeight="1">
      <c r="A25" s="267">
        <v>13</v>
      </c>
      <c r="B25" s="268" t="s">
        <v>210</v>
      </c>
      <c r="C25" s="192">
        <v>2240379</v>
      </c>
      <c r="D25" s="192">
        <v>646855</v>
      </c>
      <c r="E25" s="192">
        <v>546706</v>
      </c>
      <c r="F25" s="192">
        <v>1046818</v>
      </c>
    </row>
    <row r="26" spans="1:6" ht="18" customHeight="1">
      <c r="A26" s="267">
        <v>14</v>
      </c>
      <c r="B26" s="268" t="s">
        <v>211</v>
      </c>
      <c r="C26" s="192">
        <v>2425954</v>
      </c>
      <c r="D26" s="192">
        <v>674500</v>
      </c>
      <c r="E26" s="192">
        <v>643084</v>
      </c>
      <c r="F26" s="192">
        <v>1108370</v>
      </c>
    </row>
    <row r="27" spans="1:6" s="189" customFormat="1" ht="18" customHeight="1">
      <c r="A27" s="241" t="s">
        <v>3</v>
      </c>
      <c r="B27" s="266" t="s">
        <v>212</v>
      </c>
      <c r="C27" s="190">
        <v>16283999</v>
      </c>
      <c r="D27" s="190">
        <v>11380304</v>
      </c>
      <c r="E27" s="190">
        <v>2736659</v>
      </c>
      <c r="F27" s="190">
        <v>2167036</v>
      </c>
    </row>
    <row r="28" spans="1:6" ht="18" customHeight="1">
      <c r="A28" s="267">
        <v>15</v>
      </c>
      <c r="B28" s="268" t="s">
        <v>213</v>
      </c>
      <c r="C28" s="192">
        <v>3854236</v>
      </c>
      <c r="D28" s="192">
        <v>3461100</v>
      </c>
      <c r="E28" s="192">
        <v>393136</v>
      </c>
      <c r="F28" s="192">
        <v>0</v>
      </c>
    </row>
    <row r="29" spans="1:6" ht="18" customHeight="1">
      <c r="A29" s="267">
        <v>16</v>
      </c>
      <c r="B29" s="268" t="s">
        <v>214</v>
      </c>
      <c r="C29" s="192">
        <v>1610072</v>
      </c>
      <c r="D29" s="192">
        <v>1481700</v>
      </c>
      <c r="E29" s="192">
        <v>128372</v>
      </c>
      <c r="F29" s="192">
        <v>0</v>
      </c>
    </row>
    <row r="30" spans="1:6" ht="18" customHeight="1">
      <c r="A30" s="267">
        <v>17</v>
      </c>
      <c r="B30" s="268" t="s">
        <v>215</v>
      </c>
      <c r="C30" s="192">
        <v>1238274</v>
      </c>
      <c r="D30" s="192">
        <v>1022900</v>
      </c>
      <c r="E30" s="192">
        <v>207639</v>
      </c>
      <c r="F30" s="192">
        <v>7735</v>
      </c>
    </row>
    <row r="31" spans="1:6" ht="18" customHeight="1">
      <c r="A31" s="267">
        <v>18</v>
      </c>
      <c r="B31" s="268" t="s">
        <v>216</v>
      </c>
      <c r="C31" s="192">
        <v>1186109</v>
      </c>
      <c r="D31" s="192">
        <v>529200</v>
      </c>
      <c r="E31" s="192">
        <v>234299</v>
      </c>
      <c r="F31" s="192">
        <v>422610</v>
      </c>
    </row>
    <row r="32" spans="1:6" ht="18" customHeight="1">
      <c r="A32" s="267">
        <v>19</v>
      </c>
      <c r="B32" s="268" t="s">
        <v>217</v>
      </c>
      <c r="C32" s="192">
        <v>892755</v>
      </c>
      <c r="D32" s="192">
        <v>380500</v>
      </c>
      <c r="E32" s="192">
        <v>243605</v>
      </c>
      <c r="F32" s="192">
        <v>268650</v>
      </c>
    </row>
    <row r="33" spans="1:6" ht="18" customHeight="1">
      <c r="A33" s="267">
        <v>20</v>
      </c>
      <c r="B33" s="268" t="s">
        <v>218</v>
      </c>
      <c r="C33" s="192">
        <v>630258</v>
      </c>
      <c r="D33" s="192">
        <v>149700</v>
      </c>
      <c r="E33" s="192">
        <v>480558</v>
      </c>
      <c r="F33" s="192">
        <v>0</v>
      </c>
    </row>
    <row r="34" spans="1:6" ht="18" customHeight="1">
      <c r="A34" s="267">
        <v>21</v>
      </c>
      <c r="B34" s="268" t="s">
        <v>219</v>
      </c>
      <c r="C34" s="192">
        <v>459492</v>
      </c>
      <c r="D34" s="192">
        <v>371900</v>
      </c>
      <c r="E34" s="192">
        <v>87592</v>
      </c>
      <c r="F34" s="192">
        <v>0</v>
      </c>
    </row>
    <row r="35" spans="1:6" ht="18" customHeight="1">
      <c r="A35" s="267">
        <v>22</v>
      </c>
      <c r="B35" s="268" t="s">
        <v>220</v>
      </c>
      <c r="C35" s="192">
        <v>960186</v>
      </c>
      <c r="D35" s="192">
        <v>661200</v>
      </c>
      <c r="E35" s="192">
        <v>120734</v>
      </c>
      <c r="F35" s="192">
        <v>178252</v>
      </c>
    </row>
    <row r="36" spans="1:6" ht="18" customHeight="1">
      <c r="A36" s="267">
        <v>23</v>
      </c>
      <c r="B36" s="268" t="s">
        <v>221</v>
      </c>
      <c r="C36" s="192">
        <v>1662048</v>
      </c>
      <c r="D36" s="192">
        <v>663100</v>
      </c>
      <c r="E36" s="192">
        <v>578502</v>
      </c>
      <c r="F36" s="192">
        <v>420446</v>
      </c>
    </row>
    <row r="37" spans="1:6" ht="18" customHeight="1">
      <c r="A37" s="267">
        <v>24</v>
      </c>
      <c r="B37" s="268" t="s">
        <v>222</v>
      </c>
      <c r="C37" s="192">
        <v>1398376</v>
      </c>
      <c r="D37" s="192">
        <v>997404</v>
      </c>
      <c r="E37" s="192">
        <v>124326</v>
      </c>
      <c r="F37" s="192">
        <v>276646</v>
      </c>
    </row>
    <row r="38" spans="1:6" ht="18" customHeight="1">
      <c r="A38" s="267">
        <v>25</v>
      </c>
      <c r="B38" s="268" t="s">
        <v>223</v>
      </c>
      <c r="C38" s="192">
        <v>2392193</v>
      </c>
      <c r="D38" s="192">
        <v>1661600</v>
      </c>
      <c r="E38" s="192">
        <v>137896</v>
      </c>
      <c r="F38" s="192">
        <v>592697</v>
      </c>
    </row>
    <row r="39" spans="1:6" s="189" customFormat="1" ht="35.25" customHeight="1">
      <c r="A39" s="241" t="s">
        <v>7</v>
      </c>
      <c r="B39" s="324" t="s">
        <v>224</v>
      </c>
      <c r="C39" s="190">
        <v>40317504</v>
      </c>
      <c r="D39" s="190">
        <v>21425096</v>
      </c>
      <c r="E39" s="190">
        <v>8530943</v>
      </c>
      <c r="F39" s="190">
        <v>10361465</v>
      </c>
    </row>
    <row r="40" spans="1:6" ht="18" customHeight="1">
      <c r="A40" s="267">
        <v>26</v>
      </c>
      <c r="B40" s="268" t="s">
        <v>225</v>
      </c>
      <c r="C40" s="192">
        <v>5401941</v>
      </c>
      <c r="D40" s="192">
        <v>1839170</v>
      </c>
      <c r="E40" s="192">
        <v>1039268</v>
      </c>
      <c r="F40" s="192">
        <v>2523503</v>
      </c>
    </row>
    <row r="41" spans="1:6" ht="18" customHeight="1">
      <c r="A41" s="267">
        <v>27</v>
      </c>
      <c r="B41" s="268" t="s">
        <v>226</v>
      </c>
      <c r="C41" s="192">
        <v>4537694</v>
      </c>
      <c r="D41" s="192">
        <v>1470761</v>
      </c>
      <c r="E41" s="192">
        <v>1287859</v>
      </c>
      <c r="F41" s="192">
        <v>1779074</v>
      </c>
    </row>
    <row r="42" spans="1:6" ht="18" customHeight="1">
      <c r="A42" s="267">
        <v>28</v>
      </c>
      <c r="B42" s="268" t="s">
        <v>227</v>
      </c>
      <c r="C42" s="192">
        <v>3863461</v>
      </c>
      <c r="D42" s="192">
        <v>1991802</v>
      </c>
      <c r="E42" s="192">
        <v>1085848</v>
      </c>
      <c r="F42" s="192">
        <v>785811</v>
      </c>
    </row>
    <row r="43" spans="1:6" ht="18" customHeight="1">
      <c r="A43" s="267">
        <v>29</v>
      </c>
      <c r="B43" s="268" t="s">
        <v>228</v>
      </c>
      <c r="C43" s="192">
        <v>2957649</v>
      </c>
      <c r="D43" s="192">
        <v>1395979</v>
      </c>
      <c r="E43" s="192">
        <v>932952</v>
      </c>
      <c r="F43" s="192">
        <v>628718</v>
      </c>
    </row>
    <row r="44" spans="1:6" ht="18" customHeight="1">
      <c r="A44" s="267">
        <v>30</v>
      </c>
      <c r="B44" s="268" t="s">
        <v>229</v>
      </c>
      <c r="C44" s="192">
        <v>2729831</v>
      </c>
      <c r="D44" s="192">
        <v>1687098</v>
      </c>
      <c r="E44" s="192">
        <v>530059</v>
      </c>
      <c r="F44" s="192">
        <v>512674</v>
      </c>
    </row>
    <row r="45" spans="1:6" ht="18" customHeight="1">
      <c r="A45" s="267">
        <v>31</v>
      </c>
      <c r="B45" s="268" t="s">
        <v>230</v>
      </c>
      <c r="C45" s="192">
        <v>3364418</v>
      </c>
      <c r="D45" s="192">
        <v>2431819</v>
      </c>
      <c r="E45" s="192">
        <v>543626</v>
      </c>
      <c r="F45" s="192">
        <v>388973</v>
      </c>
    </row>
    <row r="46" spans="1:6" ht="18" customHeight="1">
      <c r="A46" s="267">
        <v>32</v>
      </c>
      <c r="B46" s="268" t="s">
        <v>231</v>
      </c>
      <c r="C46" s="192">
        <v>1200228</v>
      </c>
      <c r="D46" s="192">
        <v>1092000</v>
      </c>
      <c r="E46" s="192">
        <v>108228</v>
      </c>
      <c r="F46" s="192">
        <v>0</v>
      </c>
    </row>
    <row r="47" spans="1:6" ht="18" customHeight="1">
      <c r="A47" s="267">
        <v>33</v>
      </c>
      <c r="B47" s="268" t="s">
        <v>232</v>
      </c>
      <c r="C47" s="192">
        <v>3006164</v>
      </c>
      <c r="D47" s="192">
        <v>1647682</v>
      </c>
      <c r="E47" s="192">
        <v>260196</v>
      </c>
      <c r="F47" s="192">
        <v>1098286</v>
      </c>
    </row>
    <row r="48" spans="1:6" ht="18" customHeight="1">
      <c r="A48" s="267">
        <v>34</v>
      </c>
      <c r="B48" s="268" t="s">
        <v>233</v>
      </c>
      <c r="C48" s="192">
        <v>2233539</v>
      </c>
      <c r="D48" s="192">
        <v>1025176</v>
      </c>
      <c r="E48" s="192">
        <v>169302</v>
      </c>
      <c r="F48" s="192">
        <v>1039061</v>
      </c>
    </row>
    <row r="49" spans="1:6" ht="18" customHeight="1">
      <c r="A49" s="267">
        <v>35</v>
      </c>
      <c r="B49" s="268" t="s">
        <v>234</v>
      </c>
      <c r="C49" s="192">
        <v>3964920</v>
      </c>
      <c r="D49" s="192">
        <v>2147319</v>
      </c>
      <c r="E49" s="192">
        <v>1200066</v>
      </c>
      <c r="F49" s="192">
        <v>617535</v>
      </c>
    </row>
    <row r="50" spans="1:6" ht="18" customHeight="1">
      <c r="A50" s="267">
        <v>36</v>
      </c>
      <c r="B50" s="268" t="s">
        <v>235</v>
      </c>
      <c r="C50" s="192">
        <v>2434315</v>
      </c>
      <c r="D50" s="192">
        <v>1441919</v>
      </c>
      <c r="E50" s="192">
        <v>565151</v>
      </c>
      <c r="F50" s="192">
        <v>427245</v>
      </c>
    </row>
    <row r="51" spans="1:6" ht="18" customHeight="1">
      <c r="A51" s="267">
        <v>37</v>
      </c>
      <c r="B51" s="268" t="s">
        <v>236</v>
      </c>
      <c r="C51" s="192">
        <v>958893</v>
      </c>
      <c r="D51" s="192">
        <v>775100</v>
      </c>
      <c r="E51" s="192">
        <v>113514</v>
      </c>
      <c r="F51" s="192">
        <v>70279</v>
      </c>
    </row>
    <row r="52" spans="1:6" ht="18" customHeight="1">
      <c r="A52" s="267">
        <v>38</v>
      </c>
      <c r="B52" s="268" t="s">
        <v>237</v>
      </c>
      <c r="C52" s="192">
        <v>2242927</v>
      </c>
      <c r="D52" s="192">
        <v>1512006</v>
      </c>
      <c r="E52" s="192">
        <v>488744</v>
      </c>
      <c r="F52" s="192">
        <v>242177</v>
      </c>
    </row>
    <row r="53" spans="1:6" ht="18" customHeight="1">
      <c r="A53" s="267">
        <v>39</v>
      </c>
      <c r="B53" s="268" t="s">
        <v>238</v>
      </c>
      <c r="C53" s="192">
        <v>1421524</v>
      </c>
      <c r="D53" s="192">
        <v>967265</v>
      </c>
      <c r="E53" s="192">
        <v>206130</v>
      </c>
      <c r="F53" s="192">
        <v>248129</v>
      </c>
    </row>
    <row r="54" spans="1:6" s="189" customFormat="1" ht="18" customHeight="1">
      <c r="A54" s="241" t="s">
        <v>8</v>
      </c>
      <c r="B54" s="266" t="s">
        <v>239</v>
      </c>
      <c r="C54" s="190">
        <v>10371342</v>
      </c>
      <c r="D54" s="190">
        <v>4332903</v>
      </c>
      <c r="E54" s="190">
        <v>3034781</v>
      </c>
      <c r="F54" s="190">
        <v>3003658</v>
      </c>
    </row>
    <row r="55" spans="1:6" ht="18" customHeight="1">
      <c r="A55" s="267">
        <v>40</v>
      </c>
      <c r="B55" s="268" t="s">
        <v>240</v>
      </c>
      <c r="C55" s="192">
        <v>2541985</v>
      </c>
      <c r="D55" s="192">
        <v>961584</v>
      </c>
      <c r="E55" s="192">
        <v>900694</v>
      </c>
      <c r="F55" s="192">
        <v>679707</v>
      </c>
    </row>
    <row r="56" spans="1:6" ht="18" customHeight="1">
      <c r="A56" s="267">
        <v>41</v>
      </c>
      <c r="B56" s="268" t="s">
        <v>241</v>
      </c>
      <c r="C56" s="192">
        <v>1665655</v>
      </c>
      <c r="D56" s="192">
        <v>879497</v>
      </c>
      <c r="E56" s="192">
        <v>425534</v>
      </c>
      <c r="F56" s="192">
        <v>360624</v>
      </c>
    </row>
    <row r="57" spans="1:6" ht="18" customHeight="1">
      <c r="A57" s="267">
        <v>42</v>
      </c>
      <c r="B57" s="268" t="s">
        <v>284</v>
      </c>
      <c r="C57" s="192">
        <v>2508137</v>
      </c>
      <c r="D57" s="192">
        <v>851689</v>
      </c>
      <c r="E57" s="192">
        <v>759396</v>
      </c>
      <c r="F57" s="192">
        <v>897052</v>
      </c>
    </row>
    <row r="58" spans="1:6" ht="18" customHeight="1">
      <c r="A58" s="267">
        <v>43</v>
      </c>
      <c r="B58" s="268" t="s">
        <v>285</v>
      </c>
      <c r="C58" s="192">
        <v>2035009</v>
      </c>
      <c r="D58" s="192">
        <v>756675</v>
      </c>
      <c r="E58" s="192">
        <v>617326</v>
      </c>
      <c r="F58" s="192">
        <v>661008</v>
      </c>
    </row>
    <row r="59" spans="1:6" ht="18" customHeight="1">
      <c r="A59" s="267">
        <v>44</v>
      </c>
      <c r="B59" s="268" t="s">
        <v>242</v>
      </c>
      <c r="C59" s="192">
        <v>1620556</v>
      </c>
      <c r="D59" s="192">
        <v>883458</v>
      </c>
      <c r="E59" s="192">
        <v>331831</v>
      </c>
      <c r="F59" s="192">
        <v>405267</v>
      </c>
    </row>
    <row r="60" spans="1:6" s="189" customFormat="1" ht="18" customHeight="1">
      <c r="A60" s="241" t="s">
        <v>10</v>
      </c>
      <c r="B60" s="266" t="s">
        <v>243</v>
      </c>
      <c r="C60" s="190">
        <v>19168338</v>
      </c>
      <c r="D60" s="190">
        <v>17178028</v>
      </c>
      <c r="E60" s="190">
        <v>1507590</v>
      </c>
      <c r="F60" s="190">
        <v>482720</v>
      </c>
    </row>
    <row r="61" spans="1:6" ht="18" customHeight="1">
      <c r="A61" s="267">
        <v>45</v>
      </c>
      <c r="B61" s="268" t="s">
        <v>244</v>
      </c>
      <c r="C61" s="192">
        <v>8693145</v>
      </c>
      <c r="D61" s="192">
        <v>8198552</v>
      </c>
      <c r="E61" s="192">
        <v>494593</v>
      </c>
      <c r="F61" s="192">
        <v>0</v>
      </c>
    </row>
    <row r="62" spans="1:6" ht="18" customHeight="1">
      <c r="A62" s="267">
        <v>46</v>
      </c>
      <c r="B62" s="268" t="s">
        <v>245</v>
      </c>
      <c r="C62" s="192">
        <v>7064767</v>
      </c>
      <c r="D62" s="192">
        <v>6893935</v>
      </c>
      <c r="E62" s="192">
        <v>170832</v>
      </c>
      <c r="F62" s="192">
        <v>0</v>
      </c>
    </row>
    <row r="63" spans="1:6" ht="18" customHeight="1">
      <c r="A63" s="267">
        <v>47</v>
      </c>
      <c r="B63" s="268" t="s">
        <v>246</v>
      </c>
      <c r="C63" s="192">
        <v>674678</v>
      </c>
      <c r="D63" s="192">
        <v>546300</v>
      </c>
      <c r="E63" s="192">
        <v>128378</v>
      </c>
      <c r="F63" s="192">
        <v>0</v>
      </c>
    </row>
    <row r="64" spans="1:6" ht="18" customHeight="1">
      <c r="A64" s="267">
        <v>48</v>
      </c>
      <c r="B64" s="268" t="s">
        <v>247</v>
      </c>
      <c r="C64" s="192">
        <v>1122867</v>
      </c>
      <c r="D64" s="192">
        <v>425731</v>
      </c>
      <c r="E64" s="192">
        <v>444786</v>
      </c>
      <c r="F64" s="192">
        <v>252350</v>
      </c>
    </row>
    <row r="65" spans="1:6" ht="18" customHeight="1">
      <c r="A65" s="267">
        <v>49</v>
      </c>
      <c r="B65" s="268" t="s">
        <v>248</v>
      </c>
      <c r="C65" s="192">
        <v>948192</v>
      </c>
      <c r="D65" s="192">
        <v>554350</v>
      </c>
      <c r="E65" s="192">
        <v>163472</v>
      </c>
      <c r="F65" s="192">
        <v>230370</v>
      </c>
    </row>
    <row r="66" spans="1:6" ht="18" customHeight="1">
      <c r="A66" s="267">
        <v>50</v>
      </c>
      <c r="B66" s="268" t="s">
        <v>249</v>
      </c>
      <c r="C66" s="192">
        <v>664689</v>
      </c>
      <c r="D66" s="192">
        <v>559160</v>
      </c>
      <c r="E66" s="192">
        <v>105529</v>
      </c>
      <c r="F66" s="192">
        <v>0</v>
      </c>
    </row>
    <row r="67" spans="1:6" s="189" customFormat="1" ht="38.25" customHeight="1">
      <c r="A67" s="241" t="s">
        <v>11</v>
      </c>
      <c r="B67" s="324" t="s">
        <v>250</v>
      </c>
      <c r="C67" s="190">
        <v>24952191</v>
      </c>
      <c r="D67" s="190">
        <v>15700415</v>
      </c>
      <c r="E67" s="190">
        <v>5072087</v>
      </c>
      <c r="F67" s="190">
        <v>4179689</v>
      </c>
    </row>
    <row r="68" spans="1:6" ht="18" customHeight="1">
      <c r="A68" s="267">
        <v>51</v>
      </c>
      <c r="B68" s="268" t="s">
        <v>27</v>
      </c>
      <c r="C68" s="192">
        <v>1672938</v>
      </c>
      <c r="D68" s="192">
        <v>1038000</v>
      </c>
      <c r="E68" s="192">
        <v>199017</v>
      </c>
      <c r="F68" s="192">
        <v>435921</v>
      </c>
    </row>
    <row r="69" spans="1:6" ht="18" customHeight="1">
      <c r="A69" s="267">
        <v>52</v>
      </c>
      <c r="B69" s="268" t="s">
        <v>251</v>
      </c>
      <c r="C69" s="192">
        <v>1772356</v>
      </c>
      <c r="D69" s="192">
        <v>1253700</v>
      </c>
      <c r="E69" s="192">
        <v>131160</v>
      </c>
      <c r="F69" s="192">
        <v>387496</v>
      </c>
    </row>
    <row r="70" spans="1:6" ht="18" customHeight="1">
      <c r="A70" s="267">
        <v>53</v>
      </c>
      <c r="B70" s="268" t="s">
        <v>252</v>
      </c>
      <c r="C70" s="192">
        <v>1781925</v>
      </c>
      <c r="D70" s="192">
        <v>926497</v>
      </c>
      <c r="E70" s="192">
        <v>257024</v>
      </c>
      <c r="F70" s="192">
        <v>598404</v>
      </c>
    </row>
    <row r="71" spans="1:6" ht="18" customHeight="1">
      <c r="A71" s="267">
        <v>54</v>
      </c>
      <c r="B71" s="268" t="s">
        <v>253</v>
      </c>
      <c r="C71" s="192">
        <v>1803439</v>
      </c>
      <c r="D71" s="192">
        <v>1226611</v>
      </c>
      <c r="E71" s="192">
        <v>178286</v>
      </c>
      <c r="F71" s="192">
        <v>398542</v>
      </c>
    </row>
    <row r="72" spans="1:6" ht="18" customHeight="1">
      <c r="A72" s="267">
        <v>55</v>
      </c>
      <c r="B72" s="268" t="s">
        <v>254</v>
      </c>
      <c r="C72" s="192">
        <v>1446489</v>
      </c>
      <c r="D72" s="192">
        <v>845586</v>
      </c>
      <c r="E72" s="192">
        <v>408938</v>
      </c>
      <c r="F72" s="192">
        <v>191965</v>
      </c>
    </row>
    <row r="73" spans="1:6" ht="18" customHeight="1">
      <c r="A73" s="267">
        <v>56</v>
      </c>
      <c r="B73" s="268" t="s">
        <v>255</v>
      </c>
      <c r="C73" s="192">
        <v>2403241</v>
      </c>
      <c r="D73" s="192">
        <v>2112593</v>
      </c>
      <c r="E73" s="192">
        <v>290648</v>
      </c>
      <c r="F73" s="192">
        <v>0</v>
      </c>
    </row>
    <row r="74" spans="1:6" ht="18" customHeight="1">
      <c r="A74" s="267">
        <v>57</v>
      </c>
      <c r="B74" s="268" t="s">
        <v>256</v>
      </c>
      <c r="C74" s="192">
        <v>1438415</v>
      </c>
      <c r="D74" s="192">
        <v>883082</v>
      </c>
      <c r="E74" s="192">
        <v>398753</v>
      </c>
      <c r="F74" s="192">
        <v>156580</v>
      </c>
    </row>
    <row r="75" spans="1:6" ht="18" customHeight="1">
      <c r="A75" s="267">
        <v>58</v>
      </c>
      <c r="B75" s="268" t="s">
        <v>257</v>
      </c>
      <c r="C75" s="192">
        <v>2112748</v>
      </c>
      <c r="D75" s="192">
        <v>829838</v>
      </c>
      <c r="E75" s="192">
        <v>901382</v>
      </c>
      <c r="F75" s="192">
        <v>381528</v>
      </c>
    </row>
    <row r="76" spans="1:6" ht="18" customHeight="1">
      <c r="A76" s="267">
        <v>59</v>
      </c>
      <c r="B76" s="268" t="s">
        <v>286</v>
      </c>
      <c r="C76" s="192">
        <v>2464294</v>
      </c>
      <c r="D76" s="192">
        <v>1352075</v>
      </c>
      <c r="E76" s="192">
        <v>741344</v>
      </c>
      <c r="F76" s="192">
        <v>370875</v>
      </c>
    </row>
    <row r="77" spans="1:6" ht="18" customHeight="1">
      <c r="A77" s="267">
        <v>60</v>
      </c>
      <c r="B77" s="268" t="s">
        <v>258</v>
      </c>
      <c r="C77" s="192">
        <v>1608720</v>
      </c>
      <c r="D77" s="192">
        <v>906600</v>
      </c>
      <c r="E77" s="192">
        <v>275545</v>
      </c>
      <c r="F77" s="192">
        <v>426575</v>
      </c>
    </row>
    <row r="78" spans="1:6" ht="18" customHeight="1">
      <c r="A78" s="267">
        <v>61</v>
      </c>
      <c r="B78" s="268" t="s">
        <v>259</v>
      </c>
      <c r="C78" s="192">
        <v>2562722</v>
      </c>
      <c r="D78" s="192">
        <v>2022552</v>
      </c>
      <c r="E78" s="192">
        <v>205362</v>
      </c>
      <c r="F78" s="192">
        <v>334808</v>
      </c>
    </row>
    <row r="79" spans="1:6" ht="18" customHeight="1">
      <c r="A79" s="267">
        <v>62</v>
      </c>
      <c r="B79" s="268" t="s">
        <v>260</v>
      </c>
      <c r="C79" s="192">
        <v>1562503</v>
      </c>
      <c r="D79" s="192">
        <v>919834</v>
      </c>
      <c r="E79" s="192">
        <v>421603</v>
      </c>
      <c r="F79" s="192">
        <v>221066</v>
      </c>
    </row>
    <row r="80" spans="1:6" ht="18" customHeight="1">
      <c r="A80" s="269">
        <v>63</v>
      </c>
      <c r="B80" s="270" t="s">
        <v>261</v>
      </c>
      <c r="C80" s="194">
        <v>2322401</v>
      </c>
      <c r="D80" s="194">
        <v>1383447</v>
      </c>
      <c r="E80" s="194">
        <v>663025</v>
      </c>
      <c r="F80" s="194">
        <v>275929</v>
      </c>
    </row>
  </sheetData>
  <mergeCells count="10">
    <mergeCell ref="A2:F2"/>
    <mergeCell ref="A5:F5"/>
    <mergeCell ref="A7:A9"/>
    <mergeCell ref="B7:B9"/>
    <mergeCell ref="C7:C9"/>
    <mergeCell ref="D7:D9"/>
    <mergeCell ref="E7:E9"/>
    <mergeCell ref="F7:F9"/>
    <mergeCell ref="A3:F3"/>
    <mergeCell ref="A4:F4"/>
  </mergeCells>
  <printOptions horizontalCentered="1"/>
  <pageMargins left="0.23622047244094491" right="0.23622047244094491" top="0.59055118110236227" bottom="0.35433070866141736" header="0.15748031496062992" footer="0.1574803149606299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80"/>
  <sheetViews>
    <sheetView zoomScale="115" zoomScaleNormal="115" workbookViewId="0"/>
  </sheetViews>
  <sheetFormatPr defaultColWidth="9.140625" defaultRowHeight="15.75"/>
  <cols>
    <col min="1" max="1" width="7.7109375" style="23" customWidth="1"/>
    <col min="2" max="2" width="58.42578125" style="7" customWidth="1"/>
    <col min="3" max="3" width="20.7109375" style="7" customWidth="1"/>
    <col min="4" max="16384" width="9.140625" style="7"/>
  </cols>
  <sheetData>
    <row r="1" spans="1:4">
      <c r="A1" s="26" t="s">
        <v>29</v>
      </c>
      <c r="B1" s="27"/>
      <c r="C1" s="99" t="s">
        <v>31</v>
      </c>
    </row>
    <row r="2" spans="1:4" ht="46.5" customHeight="1">
      <c r="A2" s="343" t="s">
        <v>303</v>
      </c>
      <c r="B2" s="347"/>
      <c r="C2" s="347"/>
    </row>
    <row r="3" spans="1:4" ht="20.25" customHeight="1">
      <c r="A3" s="353" t="s">
        <v>40</v>
      </c>
      <c r="B3" s="353"/>
      <c r="C3" s="353"/>
    </row>
    <row r="4" spans="1:4" ht="20.25" customHeight="1">
      <c r="A4" s="354" t="s">
        <v>281</v>
      </c>
      <c r="B4" s="354"/>
      <c r="C4" s="354"/>
    </row>
    <row r="5" spans="1:4" ht="20.25" customHeight="1">
      <c r="A5" s="348"/>
      <c r="B5" s="348"/>
      <c r="C5" s="348"/>
    </row>
    <row r="6" spans="1:4" ht="17.25" customHeight="1">
      <c r="A6" s="8"/>
      <c r="C6" s="125" t="s">
        <v>41</v>
      </c>
    </row>
    <row r="7" spans="1:4" s="123" customFormat="1" ht="25.9" customHeight="1">
      <c r="A7" s="349" t="s">
        <v>49</v>
      </c>
      <c r="B7" s="350" t="s">
        <v>340</v>
      </c>
      <c r="C7" s="351" t="s">
        <v>315</v>
      </c>
    </row>
    <row r="8" spans="1:4" s="124" customFormat="1" ht="14.25" customHeight="1">
      <c r="A8" s="349"/>
      <c r="B8" s="350"/>
      <c r="C8" s="352"/>
    </row>
    <row r="9" spans="1:4" s="11" customFormat="1" ht="23.25" customHeight="1">
      <c r="A9" s="9" t="s">
        <v>0</v>
      </c>
      <c r="B9" s="10" t="s">
        <v>50</v>
      </c>
      <c r="C9" s="112"/>
    </row>
    <row r="10" spans="1:4" s="113" customFormat="1" ht="23.25" customHeight="1">
      <c r="A10" s="12" t="s">
        <v>2</v>
      </c>
      <c r="B10" s="17" t="s">
        <v>51</v>
      </c>
      <c r="C10" s="18">
        <v>851768.63600000006</v>
      </c>
    </row>
    <row r="11" spans="1:4" s="16" customFormat="1" ht="23.25" customHeight="1">
      <c r="A11" s="15">
        <v>1</v>
      </c>
      <c r="B11" s="6" t="s">
        <v>296</v>
      </c>
      <c r="C11" s="111">
        <v>846768.63600000006</v>
      </c>
    </row>
    <row r="12" spans="1:4" s="16" customFormat="1" ht="23.25" customHeight="1">
      <c r="A12" s="15">
        <v>2</v>
      </c>
      <c r="B12" s="6" t="s">
        <v>287</v>
      </c>
      <c r="C12" s="111">
        <v>5000</v>
      </c>
    </row>
    <row r="13" spans="1:4" s="14" customFormat="1" ht="23.25" customHeight="1">
      <c r="A13" s="12" t="s">
        <v>3</v>
      </c>
      <c r="B13" s="13" t="s">
        <v>52</v>
      </c>
      <c r="C13" s="18">
        <v>1069568.6359999999</v>
      </c>
    </row>
    <row r="14" spans="1:4" s="14" customFormat="1" ht="35.25" customHeight="1">
      <c r="A14" s="15">
        <v>1</v>
      </c>
      <c r="B14" s="3" t="s">
        <v>305</v>
      </c>
      <c r="C14" s="111">
        <v>701858.71699999995</v>
      </c>
    </row>
    <row r="15" spans="1:4" s="11" customFormat="1" ht="23.25" customHeight="1">
      <c r="A15" s="15">
        <v>2</v>
      </c>
      <c r="B15" s="3" t="s">
        <v>306</v>
      </c>
      <c r="C15" s="111">
        <v>367709.91899999999</v>
      </c>
      <c r="D15" s="127"/>
    </row>
    <row r="16" spans="1:4" s="16" customFormat="1" ht="23.25" customHeight="1">
      <c r="A16" s="15"/>
      <c r="B16" s="4" t="s">
        <v>54</v>
      </c>
      <c r="C16" s="110">
        <v>219481.41399999999</v>
      </c>
    </row>
    <row r="17" spans="1:4" s="16" customFormat="1" ht="23.25" customHeight="1">
      <c r="A17" s="15"/>
      <c r="B17" s="4" t="s">
        <v>53</v>
      </c>
      <c r="C17" s="110">
        <v>148228.505</v>
      </c>
    </row>
    <row r="18" spans="1:4" s="19" customFormat="1" ht="23.25" customHeight="1">
      <c r="A18" s="12" t="s">
        <v>7</v>
      </c>
      <c r="B18" s="17" t="s">
        <v>55</v>
      </c>
      <c r="C18" s="18">
        <v>217800</v>
      </c>
    </row>
    <row r="19" spans="1:4" s="19" customFormat="1" ht="17.25" customHeight="1">
      <c r="A19" s="12" t="s">
        <v>1</v>
      </c>
      <c r="B19" s="5" t="s">
        <v>304</v>
      </c>
      <c r="C19" s="111"/>
    </row>
    <row r="20" spans="1:4" s="11" customFormat="1" ht="23.25" customHeight="1">
      <c r="A20" s="12" t="s">
        <v>2</v>
      </c>
      <c r="B20" s="13" t="s">
        <v>307</v>
      </c>
      <c r="C20" s="18">
        <v>1028241.2830000001</v>
      </c>
      <c r="D20" s="127"/>
    </row>
    <row r="21" spans="1:4" s="14" customFormat="1" ht="23.25" customHeight="1">
      <c r="A21" s="15">
        <v>1</v>
      </c>
      <c r="B21" s="3" t="s">
        <v>308</v>
      </c>
      <c r="C21" s="111">
        <v>660531.36399999994</v>
      </c>
    </row>
    <row r="22" spans="1:4" s="20" customFormat="1" ht="23.25" customHeight="1">
      <c r="A22" s="15">
        <v>2</v>
      </c>
      <c r="B22" s="3" t="s">
        <v>56</v>
      </c>
      <c r="C22" s="111">
        <v>367709.91899999999</v>
      </c>
    </row>
    <row r="23" spans="1:4" s="20" customFormat="1" ht="23.25" customHeight="1">
      <c r="A23" s="15"/>
      <c r="B23" s="4" t="s">
        <v>54</v>
      </c>
      <c r="C23" s="110">
        <v>219481.41399999999</v>
      </c>
    </row>
    <row r="24" spans="1:4" s="20" customFormat="1" ht="23.25" customHeight="1">
      <c r="A24" s="15"/>
      <c r="B24" s="4" t="s">
        <v>53</v>
      </c>
      <c r="C24" s="110">
        <v>148228.505</v>
      </c>
    </row>
    <row r="25" spans="1:4" s="20" customFormat="1" ht="22.9" customHeight="1">
      <c r="A25" s="12" t="s">
        <v>3</v>
      </c>
      <c r="B25" s="13" t="s">
        <v>309</v>
      </c>
      <c r="C25" s="18">
        <v>1045241.2830000001</v>
      </c>
    </row>
    <row r="26" spans="1:4" s="14" customFormat="1" ht="46.9" customHeight="1">
      <c r="A26" s="15">
        <v>1</v>
      </c>
      <c r="B26" s="3" t="s">
        <v>310</v>
      </c>
      <c r="C26" s="111">
        <v>897012.77800000005</v>
      </c>
    </row>
    <row r="27" spans="1:4" s="11" customFormat="1" ht="29.45" customHeight="1">
      <c r="A27" s="15">
        <v>2</v>
      </c>
      <c r="B27" s="3" t="s">
        <v>57</v>
      </c>
      <c r="C27" s="111">
        <v>148228.505</v>
      </c>
    </row>
    <row r="28" spans="1:4" s="11" customFormat="1" ht="23.25" customHeight="1">
      <c r="A28" s="21" t="s">
        <v>7</v>
      </c>
      <c r="B28" s="22" t="s">
        <v>321</v>
      </c>
      <c r="C28" s="114">
        <v>17000</v>
      </c>
    </row>
    <row r="29" spans="1:4" ht="58.5" customHeight="1">
      <c r="A29" s="345" t="s">
        <v>311</v>
      </c>
      <c r="B29" s="346"/>
      <c r="C29" s="346"/>
    </row>
    <row r="30" spans="1:4" ht="18" customHeight="1">
      <c r="C30" s="24"/>
    </row>
    <row r="31" spans="1:4" ht="18" customHeight="1">
      <c r="C31" s="24"/>
    </row>
    <row r="32" spans="1:4" ht="18" customHeight="1">
      <c r="C32" s="24"/>
    </row>
    <row r="33" spans="3:3" ht="18" customHeight="1">
      <c r="C33" s="24"/>
    </row>
    <row r="34" spans="3:3" ht="18" customHeight="1">
      <c r="C34" s="24"/>
    </row>
    <row r="35" spans="3:3" ht="18" customHeight="1">
      <c r="C35" s="24"/>
    </row>
    <row r="36" spans="3:3" ht="18" customHeight="1">
      <c r="C36" s="24"/>
    </row>
    <row r="37" spans="3:3" ht="18" customHeight="1">
      <c r="C37" s="24"/>
    </row>
    <row r="38" spans="3:3" ht="18" customHeight="1">
      <c r="C38" s="24"/>
    </row>
    <row r="39" spans="3:3" ht="18" customHeight="1">
      <c r="C39" s="24"/>
    </row>
    <row r="40" spans="3:3" ht="18" customHeight="1">
      <c r="C40" s="24"/>
    </row>
    <row r="41" spans="3:3" ht="18" customHeight="1">
      <c r="C41" s="24"/>
    </row>
    <row r="42" spans="3:3" ht="18" customHeight="1">
      <c r="C42" s="24"/>
    </row>
    <row r="43" spans="3:3" ht="18" customHeight="1">
      <c r="C43" s="24"/>
    </row>
    <row r="44" spans="3:3" ht="18" customHeight="1">
      <c r="C44" s="24"/>
    </row>
    <row r="45" spans="3:3" ht="18" customHeight="1">
      <c r="C45" s="24"/>
    </row>
    <row r="46" spans="3:3" ht="18" customHeight="1">
      <c r="C46" s="24"/>
    </row>
    <row r="47" spans="3:3" ht="18" customHeight="1">
      <c r="C47" s="24"/>
    </row>
    <row r="48" spans="3:3" ht="18" customHeight="1">
      <c r="C48" s="24"/>
    </row>
    <row r="49" spans="3:3" ht="18" customHeight="1">
      <c r="C49" s="24"/>
    </row>
    <row r="50" spans="3:3" ht="18" customHeight="1">
      <c r="C50" s="24"/>
    </row>
    <row r="51" spans="3:3" ht="18" customHeight="1">
      <c r="C51" s="24"/>
    </row>
    <row r="52" spans="3:3" ht="18" customHeight="1">
      <c r="C52" s="24"/>
    </row>
    <row r="53" spans="3:3" ht="18" customHeight="1">
      <c r="C53" s="24"/>
    </row>
    <row r="54" spans="3:3" ht="18" customHeight="1">
      <c r="C54" s="24"/>
    </row>
    <row r="55" spans="3:3" ht="18" customHeight="1">
      <c r="C55" s="24"/>
    </row>
    <row r="56" spans="3:3" ht="18" customHeight="1">
      <c r="C56" s="24"/>
    </row>
    <row r="57" spans="3:3" ht="18" customHeight="1">
      <c r="C57" s="24"/>
    </row>
    <row r="58" spans="3:3" ht="18" customHeight="1">
      <c r="C58" s="24"/>
    </row>
    <row r="59" spans="3:3" ht="18" customHeight="1">
      <c r="C59" s="24"/>
    </row>
    <row r="60" spans="3:3" ht="18" customHeight="1">
      <c r="C60" s="24"/>
    </row>
    <row r="61" spans="3:3" ht="18" customHeight="1">
      <c r="C61" s="24"/>
    </row>
    <row r="62" spans="3:3" ht="18" customHeight="1">
      <c r="C62" s="24"/>
    </row>
    <row r="63" spans="3:3" ht="18" customHeight="1">
      <c r="C63" s="24"/>
    </row>
    <row r="64" spans="3:3" ht="18" customHeight="1">
      <c r="C64" s="24"/>
    </row>
    <row r="65" spans="2:3" ht="18" customHeight="1"/>
    <row r="66" spans="2:3" ht="18" customHeight="1"/>
    <row r="67" spans="2:3" s="23" customFormat="1" ht="18" customHeight="1">
      <c r="B67" s="7"/>
      <c r="C67" s="7"/>
    </row>
    <row r="68" spans="2:3" s="23" customFormat="1" ht="18" customHeight="1">
      <c r="B68" s="7"/>
      <c r="C68" s="7"/>
    </row>
    <row r="69" spans="2:3" s="23" customFormat="1" ht="18" customHeight="1">
      <c r="B69" s="7"/>
      <c r="C69" s="7"/>
    </row>
    <row r="70" spans="2:3" s="23" customFormat="1" ht="18" customHeight="1">
      <c r="B70" s="7"/>
      <c r="C70" s="7"/>
    </row>
    <row r="71" spans="2:3" s="23" customFormat="1" ht="18" customHeight="1">
      <c r="B71" s="7"/>
      <c r="C71" s="7"/>
    </row>
    <row r="72" spans="2:3" s="23" customFormat="1" ht="18" customHeight="1">
      <c r="B72" s="7"/>
      <c r="C72" s="7"/>
    </row>
    <row r="73" spans="2:3" s="23" customFormat="1" ht="18" customHeight="1">
      <c r="B73" s="7"/>
      <c r="C73" s="7"/>
    </row>
    <row r="74" spans="2:3" s="23" customFormat="1" ht="18" customHeight="1">
      <c r="B74" s="7"/>
      <c r="C74" s="7"/>
    </row>
    <row r="75" spans="2:3" s="23" customFormat="1" ht="18" customHeight="1">
      <c r="B75" s="7"/>
      <c r="C75" s="7"/>
    </row>
    <row r="76" spans="2:3" s="23" customFormat="1" ht="18" customHeight="1">
      <c r="B76" s="7"/>
      <c r="C76" s="7"/>
    </row>
    <row r="77" spans="2:3" s="23" customFormat="1" ht="18" customHeight="1">
      <c r="B77" s="7"/>
      <c r="C77" s="7"/>
    </row>
    <row r="78" spans="2:3" s="23" customFormat="1" ht="18" customHeight="1">
      <c r="B78" s="7"/>
      <c r="C78" s="7"/>
    </row>
    <row r="79" spans="2:3" s="23" customFormat="1" ht="18" customHeight="1">
      <c r="B79" s="7"/>
      <c r="C79" s="7"/>
    </row>
    <row r="80" spans="2:3" s="23" customFormat="1" ht="18" customHeight="1">
      <c r="B80" s="7"/>
      <c r="C80" s="7"/>
    </row>
  </sheetData>
  <mergeCells count="8">
    <mergeCell ref="A29:C29"/>
    <mergeCell ref="A2:C2"/>
    <mergeCell ref="A5:C5"/>
    <mergeCell ref="A7:A8"/>
    <mergeCell ref="B7:B8"/>
    <mergeCell ref="C7:C8"/>
    <mergeCell ref="A3:C3"/>
    <mergeCell ref="A4:C4"/>
  </mergeCells>
  <printOptions horizontalCentered="1"/>
  <pageMargins left="0.19685039370078741" right="0.23" top="0.59055118110236227" bottom="0.35433070866141736" header="0.15748031496062992" footer="0.1574803149606299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38"/>
  <sheetViews>
    <sheetView zoomScale="115" zoomScaleNormal="115" workbookViewId="0"/>
  </sheetViews>
  <sheetFormatPr defaultColWidth="9.140625" defaultRowHeight="15.75"/>
  <cols>
    <col min="1" max="1" width="7.7109375" style="23" customWidth="1"/>
    <col min="2" max="2" width="57.28515625" style="292" customWidth="1"/>
    <col min="3" max="3" width="23.42578125" style="316" customWidth="1"/>
    <col min="4" max="4" width="8.42578125" style="292" bestFit="1" customWidth="1"/>
    <col min="5" max="5" width="11.140625" style="292" customWidth="1"/>
    <col min="6" max="16384" width="9.140625" style="292"/>
  </cols>
  <sheetData>
    <row r="1" spans="1:5" ht="30.75" customHeight="1">
      <c r="A1" s="26" t="s">
        <v>29</v>
      </c>
      <c r="B1" s="27"/>
      <c r="C1" s="99" t="s">
        <v>32</v>
      </c>
    </row>
    <row r="2" spans="1:5" ht="27" customHeight="1">
      <c r="A2" s="355" t="s">
        <v>322</v>
      </c>
      <c r="B2" s="355"/>
      <c r="C2" s="355"/>
    </row>
    <row r="3" spans="1:5" ht="20.25" customHeight="1">
      <c r="A3" s="353" t="s">
        <v>40</v>
      </c>
      <c r="B3" s="353"/>
      <c r="C3" s="353"/>
    </row>
    <row r="4" spans="1:5" ht="27" customHeight="1">
      <c r="A4" s="354" t="s">
        <v>281</v>
      </c>
      <c r="B4" s="354"/>
      <c r="C4" s="354"/>
    </row>
    <row r="5" spans="1:5" ht="18" customHeight="1">
      <c r="A5" s="348"/>
      <c r="B5" s="348"/>
      <c r="C5" s="348"/>
      <c r="D5" s="293"/>
      <c r="E5" s="293"/>
    </row>
    <row r="6" spans="1:5" ht="22.5" customHeight="1">
      <c r="A6" s="8"/>
      <c r="B6" s="7"/>
      <c r="C6" s="25" t="s">
        <v>41</v>
      </c>
    </row>
    <row r="7" spans="1:5" s="123" customFormat="1" ht="27" customHeight="1">
      <c r="A7" s="356" t="s">
        <v>49</v>
      </c>
      <c r="B7" s="350" t="s">
        <v>340</v>
      </c>
      <c r="C7" s="351" t="s">
        <v>315</v>
      </c>
    </row>
    <row r="8" spans="1:5" s="123" customFormat="1" ht="9" customHeight="1">
      <c r="A8" s="356"/>
      <c r="B8" s="357"/>
      <c r="C8" s="358"/>
    </row>
    <row r="9" spans="1:5" s="297" customFormat="1" ht="19.899999999999999" customHeight="1">
      <c r="A9" s="294"/>
      <c r="B9" s="295" t="s">
        <v>333</v>
      </c>
      <c r="C9" s="296">
        <v>1512300</v>
      </c>
    </row>
    <row r="10" spans="1:5" s="301" customFormat="1" ht="19.899999999999999" customHeight="1">
      <c r="A10" s="298" t="s">
        <v>2</v>
      </c>
      <c r="B10" s="299" t="s">
        <v>43</v>
      </c>
      <c r="C10" s="300">
        <v>1264100</v>
      </c>
    </row>
    <row r="11" spans="1:5" s="305" customFormat="1" ht="19.899999999999999" customHeight="1">
      <c r="A11" s="302">
        <v>1</v>
      </c>
      <c r="B11" s="303" t="s">
        <v>58</v>
      </c>
      <c r="C11" s="304">
        <v>177814.5</v>
      </c>
    </row>
    <row r="12" spans="1:5" s="305" customFormat="1" ht="19.899999999999999" customHeight="1">
      <c r="A12" s="302">
        <v>2</v>
      </c>
      <c r="B12" s="303" t="s">
        <v>59</v>
      </c>
      <c r="C12" s="304">
        <v>228726.3</v>
      </c>
    </row>
    <row r="13" spans="1:5" s="305" customFormat="1" ht="19.899999999999999" customHeight="1">
      <c r="A13" s="302">
        <v>3</v>
      </c>
      <c r="B13" s="6" t="s">
        <v>60</v>
      </c>
      <c r="C13" s="304">
        <v>270980</v>
      </c>
    </row>
    <row r="14" spans="1:5" s="305" customFormat="1" ht="19.899999999999999" customHeight="1">
      <c r="A14" s="302">
        <v>4</v>
      </c>
      <c r="B14" s="303" t="s">
        <v>61</v>
      </c>
      <c r="C14" s="304">
        <v>128635</v>
      </c>
    </row>
    <row r="15" spans="1:5" s="305" customFormat="1" ht="19.899999999999999" customHeight="1">
      <c r="A15" s="302">
        <v>5</v>
      </c>
      <c r="B15" s="303" t="s">
        <v>62</v>
      </c>
      <c r="C15" s="304">
        <v>67584</v>
      </c>
    </row>
    <row r="16" spans="1:5" s="305" customFormat="1" ht="19.899999999999999" customHeight="1">
      <c r="A16" s="302">
        <v>6</v>
      </c>
      <c r="B16" s="303" t="s">
        <v>63</v>
      </c>
      <c r="C16" s="304">
        <v>85758.5</v>
      </c>
    </row>
    <row r="17" spans="1:5" s="305" customFormat="1" ht="19.899999999999999" customHeight="1">
      <c r="A17" s="302"/>
      <c r="B17" s="306" t="s">
        <v>64</v>
      </c>
      <c r="C17" s="307">
        <v>42380.5</v>
      </c>
    </row>
    <row r="18" spans="1:5" s="305" customFormat="1" ht="19.899999999999999" customHeight="1">
      <c r="A18" s="302">
        <v>7</v>
      </c>
      <c r="B18" s="303" t="s">
        <v>65</v>
      </c>
      <c r="C18" s="304">
        <v>124999.85</v>
      </c>
    </row>
    <row r="19" spans="1:5" s="310" customFormat="1" ht="19.899999999999999" customHeight="1">
      <c r="A19" s="308"/>
      <c r="B19" s="309" t="s">
        <v>66</v>
      </c>
      <c r="C19" s="307">
        <v>4.2</v>
      </c>
    </row>
    <row r="20" spans="1:5" s="310" customFormat="1" ht="19.899999999999999" customHeight="1">
      <c r="A20" s="308"/>
      <c r="B20" s="309" t="s">
        <v>67</v>
      </c>
      <c r="C20" s="307">
        <v>1778.05</v>
      </c>
    </row>
    <row r="21" spans="1:5" s="310" customFormat="1" ht="19.899999999999999" customHeight="1">
      <c r="A21" s="308"/>
      <c r="B21" s="309" t="s">
        <v>68</v>
      </c>
      <c r="C21" s="307">
        <v>25454.3</v>
      </c>
    </row>
    <row r="22" spans="1:5" s="310" customFormat="1" ht="19.899999999999999" customHeight="1">
      <c r="A22" s="308"/>
      <c r="B22" s="309" t="s">
        <v>69</v>
      </c>
      <c r="C22" s="307">
        <v>95900</v>
      </c>
    </row>
    <row r="23" spans="1:5" s="310" customFormat="1" ht="19.899999999999999" customHeight="1">
      <c r="A23" s="308"/>
      <c r="B23" s="309" t="s">
        <v>70</v>
      </c>
      <c r="C23" s="307">
        <v>1863.3</v>
      </c>
    </row>
    <row r="24" spans="1:5" s="305" customFormat="1" ht="19.899999999999999" customHeight="1">
      <c r="A24" s="302">
        <v>8</v>
      </c>
      <c r="B24" s="303" t="s">
        <v>289</v>
      </c>
      <c r="C24" s="304">
        <v>31700</v>
      </c>
    </row>
    <row r="25" spans="1:5" s="305" customFormat="1" ht="19.899999999999999" customHeight="1">
      <c r="A25" s="302">
        <v>9</v>
      </c>
      <c r="B25" s="303" t="s">
        <v>71</v>
      </c>
      <c r="C25" s="304">
        <v>4709.3999999999996</v>
      </c>
    </row>
    <row r="26" spans="1:5" s="305" customFormat="1" ht="19.899999999999999" customHeight="1">
      <c r="A26" s="302">
        <v>10</v>
      </c>
      <c r="B26" s="303" t="s">
        <v>72</v>
      </c>
      <c r="C26" s="304">
        <v>23924.7</v>
      </c>
    </row>
    <row r="27" spans="1:5" s="305" customFormat="1" ht="19.899999999999999" customHeight="1">
      <c r="A27" s="302">
        <v>11</v>
      </c>
      <c r="B27" s="303" t="s">
        <v>273</v>
      </c>
      <c r="C27" s="304">
        <v>867.75</v>
      </c>
    </row>
    <row r="28" spans="1:5" s="305" customFormat="1" ht="44.45" customHeight="1">
      <c r="A28" s="302">
        <v>12</v>
      </c>
      <c r="B28" s="122" t="s">
        <v>73</v>
      </c>
      <c r="C28" s="304">
        <v>118400</v>
      </c>
    </row>
    <row r="29" spans="1:5" s="301" customFormat="1" ht="19.899999999999999" customHeight="1">
      <c r="A29" s="298" t="s">
        <v>3</v>
      </c>
      <c r="B29" s="299" t="s">
        <v>44</v>
      </c>
      <c r="C29" s="300">
        <v>35200</v>
      </c>
    </row>
    <row r="30" spans="1:5" s="301" customFormat="1" ht="19.899999999999999" customHeight="1">
      <c r="A30" s="298" t="s">
        <v>7</v>
      </c>
      <c r="B30" s="17" t="s">
        <v>323</v>
      </c>
      <c r="C30" s="300">
        <v>208000</v>
      </c>
    </row>
    <row r="31" spans="1:5" s="301" customFormat="1" ht="19.899999999999999" customHeight="1">
      <c r="A31" s="302">
        <v>1</v>
      </c>
      <c r="B31" s="303" t="s">
        <v>324</v>
      </c>
      <c r="C31" s="304">
        <v>338000</v>
      </c>
      <c r="D31" s="311"/>
      <c r="E31" s="311"/>
    </row>
    <row r="32" spans="1:5" s="310" customFormat="1" ht="19.899999999999999" customHeight="1">
      <c r="A32" s="308"/>
      <c r="B32" s="94" t="s">
        <v>74</v>
      </c>
      <c r="C32" s="307">
        <v>230300</v>
      </c>
    </row>
    <row r="33" spans="1:3" s="310" customFormat="1" ht="19.899999999999999" customHeight="1">
      <c r="A33" s="308"/>
      <c r="B33" s="94" t="s">
        <v>75</v>
      </c>
      <c r="C33" s="307">
        <v>7200</v>
      </c>
    </row>
    <row r="34" spans="1:3" s="310" customFormat="1" ht="19.899999999999999" customHeight="1">
      <c r="A34" s="308"/>
      <c r="B34" s="94" t="s">
        <v>76</v>
      </c>
      <c r="C34" s="307">
        <v>64000</v>
      </c>
    </row>
    <row r="35" spans="1:3" s="305" customFormat="1" ht="19.899999999999999" customHeight="1">
      <c r="A35" s="308"/>
      <c r="B35" s="94" t="s">
        <v>298</v>
      </c>
      <c r="C35" s="307">
        <v>35200</v>
      </c>
    </row>
    <row r="36" spans="1:3" s="301" customFormat="1" ht="19.899999999999999" customHeight="1">
      <c r="A36" s="308"/>
      <c r="B36" s="94" t="s">
        <v>77</v>
      </c>
      <c r="C36" s="307">
        <v>1300</v>
      </c>
    </row>
    <row r="37" spans="1:3" s="305" customFormat="1" ht="19.899999999999999" customHeight="1">
      <c r="A37" s="302">
        <v>2</v>
      </c>
      <c r="B37" s="6" t="s">
        <v>78</v>
      </c>
      <c r="C37" s="312">
        <v>-130000</v>
      </c>
    </row>
    <row r="38" spans="1:3" s="305" customFormat="1" ht="19.899999999999999" customHeight="1">
      <c r="A38" s="313" t="s">
        <v>8</v>
      </c>
      <c r="B38" s="314" t="s">
        <v>287</v>
      </c>
      <c r="C38" s="315">
        <v>5000</v>
      </c>
    </row>
  </sheetData>
  <mergeCells count="7">
    <mergeCell ref="A2:C2"/>
    <mergeCell ref="A5:C5"/>
    <mergeCell ref="A7:A8"/>
    <mergeCell ref="B7:B8"/>
    <mergeCell ref="C7:C8"/>
    <mergeCell ref="A3:C3"/>
    <mergeCell ref="A4:C4"/>
  </mergeCells>
  <printOptions horizontalCentered="1"/>
  <pageMargins left="0.31496062992125984" right="0.31496062992125984" top="0.51181102362204722" bottom="0.39370078740157483" header="0.15748031496062992" footer="0.15748031496062992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51"/>
  <sheetViews>
    <sheetView zoomScale="115" zoomScaleNormal="115" workbookViewId="0">
      <selection activeCell="A9" sqref="A9"/>
    </sheetView>
  </sheetViews>
  <sheetFormatPr defaultColWidth="9.140625" defaultRowHeight="15.75"/>
  <cols>
    <col min="1" max="1" width="7.28515625" style="11" customWidth="1"/>
    <col min="2" max="2" width="64" style="11" customWidth="1"/>
    <col min="3" max="9" width="10.7109375" style="11" customWidth="1"/>
    <col min="10" max="10" width="10.140625" style="11" bestFit="1" customWidth="1"/>
    <col min="11" max="16384" width="9.140625" style="11"/>
  </cols>
  <sheetData>
    <row r="1" spans="1:12" s="29" customFormat="1" ht="23.25" customHeight="1">
      <c r="A1" s="26" t="s">
        <v>29</v>
      </c>
      <c r="B1" s="27"/>
      <c r="C1" s="28"/>
      <c r="D1" s="28"/>
      <c r="E1" s="28"/>
      <c r="F1" s="28"/>
      <c r="G1" s="28"/>
      <c r="I1" s="99" t="s">
        <v>33</v>
      </c>
      <c r="J1" s="30"/>
    </row>
    <row r="2" spans="1:12" ht="27.4" customHeight="1">
      <c r="A2" s="363" t="s">
        <v>325</v>
      </c>
      <c r="B2" s="363"/>
      <c r="C2" s="363"/>
      <c r="D2" s="363"/>
      <c r="E2" s="363"/>
      <c r="F2" s="363"/>
      <c r="G2" s="363"/>
      <c r="H2" s="363"/>
      <c r="I2" s="363"/>
    </row>
    <row r="3" spans="1:12" ht="42.75" customHeight="1">
      <c r="A3" s="364" t="s">
        <v>336</v>
      </c>
      <c r="B3" s="364"/>
      <c r="C3" s="364"/>
      <c r="D3" s="364"/>
      <c r="E3" s="364"/>
      <c r="F3" s="364"/>
      <c r="G3" s="364"/>
      <c r="H3" s="364"/>
      <c r="I3" s="364"/>
    </row>
    <row r="4" spans="1:12" ht="18" customHeight="1">
      <c r="A4" s="354"/>
      <c r="B4" s="354"/>
      <c r="C4" s="251"/>
      <c r="D4" s="251"/>
      <c r="E4" s="251"/>
      <c r="F4" s="251"/>
      <c r="G4" s="251"/>
      <c r="H4" s="251"/>
      <c r="I4" s="251"/>
    </row>
    <row r="5" spans="1:12" s="34" customFormat="1" ht="20.25" customHeight="1">
      <c r="A5" s="31"/>
      <c r="B5" s="31"/>
      <c r="C5" s="31"/>
      <c r="D5" s="31"/>
      <c r="E5" s="31"/>
      <c r="F5" s="31"/>
      <c r="G5" s="16"/>
      <c r="H5" s="16"/>
      <c r="I5" s="32" t="s">
        <v>42</v>
      </c>
      <c r="J5" s="33"/>
      <c r="K5" s="33"/>
      <c r="L5" s="33"/>
    </row>
    <row r="6" spans="1:12" s="35" customFormat="1" ht="12.4" customHeight="1">
      <c r="A6" s="365" t="s">
        <v>262</v>
      </c>
      <c r="B6" s="365" t="s">
        <v>340</v>
      </c>
      <c r="C6" s="366" t="s">
        <v>79</v>
      </c>
      <c r="D6" s="366" t="s">
        <v>266</v>
      </c>
      <c r="E6" s="366" t="s">
        <v>80</v>
      </c>
      <c r="F6" s="366" t="s">
        <v>81</v>
      </c>
      <c r="G6" s="366" t="s">
        <v>82</v>
      </c>
      <c r="H6" s="366" t="s">
        <v>83</v>
      </c>
      <c r="I6" s="366" t="s">
        <v>84</v>
      </c>
    </row>
    <row r="7" spans="1:12" s="35" customFormat="1" ht="16.899999999999999" customHeight="1">
      <c r="A7" s="365"/>
      <c r="B7" s="365"/>
      <c r="C7" s="367"/>
      <c r="D7" s="367"/>
      <c r="E7" s="367"/>
      <c r="F7" s="367"/>
      <c r="G7" s="367"/>
      <c r="H7" s="367"/>
      <c r="I7" s="367"/>
    </row>
    <row r="8" spans="1:12" s="35" customFormat="1" ht="49.9" customHeight="1">
      <c r="A8" s="365"/>
      <c r="B8" s="365"/>
      <c r="C8" s="368"/>
      <c r="D8" s="368"/>
      <c r="E8" s="368"/>
      <c r="F8" s="368"/>
      <c r="G8" s="368"/>
      <c r="H8" s="368"/>
      <c r="I8" s="368"/>
    </row>
    <row r="9" spans="1:12" s="37" customFormat="1" ht="18.399999999999999" customHeight="1">
      <c r="A9" s="36" t="s">
        <v>0</v>
      </c>
      <c r="B9" s="36" t="s">
        <v>1</v>
      </c>
      <c r="C9" s="36">
        <v>1</v>
      </c>
      <c r="D9" s="36">
        <f t="shared" ref="D9:I9" si="0">+C9+1</f>
        <v>2</v>
      </c>
      <c r="E9" s="36">
        <f t="shared" si="0"/>
        <v>3</v>
      </c>
      <c r="F9" s="36">
        <f t="shared" si="0"/>
        <v>4</v>
      </c>
      <c r="G9" s="36">
        <f t="shared" si="0"/>
        <v>5</v>
      </c>
      <c r="H9" s="36">
        <f t="shared" si="0"/>
        <v>6</v>
      </c>
      <c r="I9" s="36">
        <f t="shared" si="0"/>
        <v>7</v>
      </c>
    </row>
    <row r="10" spans="1:12" s="19" customFormat="1" ht="22.15" customHeight="1">
      <c r="A10" s="97"/>
      <c r="B10" s="287" t="s">
        <v>332</v>
      </c>
      <c r="C10" s="288">
        <v>1512299.99997296</v>
      </c>
      <c r="D10" s="288">
        <v>296214.5</v>
      </c>
      <c r="E10" s="288">
        <v>228726.30000000002</v>
      </c>
      <c r="F10" s="288">
        <v>270980</v>
      </c>
      <c r="G10" s="288">
        <v>31700</v>
      </c>
      <c r="H10" s="288">
        <v>35200</v>
      </c>
      <c r="I10" s="288">
        <v>649479.19999999995</v>
      </c>
      <c r="J10" s="116"/>
    </row>
    <row r="11" spans="1:12" s="19" customFormat="1" ht="22.15" customHeight="1">
      <c r="A11" s="91" t="s">
        <v>0</v>
      </c>
      <c r="B11" s="92" t="s">
        <v>85</v>
      </c>
      <c r="C11" s="289">
        <v>1236180.54997296</v>
      </c>
      <c r="D11" s="289">
        <v>177814.5</v>
      </c>
      <c r="E11" s="289">
        <v>228726.30000000002</v>
      </c>
      <c r="F11" s="289">
        <v>270980</v>
      </c>
      <c r="G11" s="289">
        <v>31700</v>
      </c>
      <c r="H11" s="289">
        <v>35200</v>
      </c>
      <c r="I11" s="289">
        <v>491759.75</v>
      </c>
      <c r="J11" s="116"/>
    </row>
    <row r="12" spans="1:12" s="19" customFormat="1" ht="22.15" customHeight="1">
      <c r="A12" s="91" t="s">
        <v>2</v>
      </c>
      <c r="B12" s="98" t="s">
        <v>86</v>
      </c>
      <c r="C12" s="289">
        <v>1150422.04997296</v>
      </c>
      <c r="D12" s="289">
        <v>177814.5</v>
      </c>
      <c r="E12" s="289">
        <v>228726.30000000002</v>
      </c>
      <c r="F12" s="289">
        <v>270980</v>
      </c>
      <c r="G12" s="289">
        <v>31700</v>
      </c>
      <c r="H12" s="289">
        <v>35200</v>
      </c>
      <c r="I12" s="289">
        <v>406001.25</v>
      </c>
    </row>
    <row r="13" spans="1:12" ht="22.15" customHeight="1">
      <c r="A13" s="40">
        <v>1</v>
      </c>
      <c r="B13" s="41" t="s">
        <v>87</v>
      </c>
      <c r="C13" s="129">
        <v>375756.875</v>
      </c>
      <c r="D13" s="129">
        <v>71724.990000000005</v>
      </c>
      <c r="E13" s="129">
        <v>64880.945</v>
      </c>
      <c r="F13" s="129">
        <v>138850.94</v>
      </c>
      <c r="G13" s="129">
        <v>0</v>
      </c>
      <c r="H13" s="129">
        <v>0</v>
      </c>
      <c r="I13" s="129">
        <v>100300</v>
      </c>
    </row>
    <row r="14" spans="1:12" s="95" customFormat="1" ht="22.15" customHeight="1">
      <c r="A14" s="93"/>
      <c r="B14" s="96" t="s">
        <v>88</v>
      </c>
      <c r="C14" s="290">
        <v>275456.875</v>
      </c>
      <c r="D14" s="291">
        <v>71724.990000000005</v>
      </c>
      <c r="E14" s="291">
        <v>64880.945</v>
      </c>
      <c r="F14" s="291">
        <v>138850.94</v>
      </c>
      <c r="G14" s="291">
        <v>0</v>
      </c>
      <c r="H14" s="291">
        <v>0</v>
      </c>
      <c r="I14" s="291">
        <v>0</v>
      </c>
    </row>
    <row r="15" spans="1:12" s="95" customFormat="1" ht="22.15" customHeight="1">
      <c r="A15" s="93"/>
      <c r="B15" s="96" t="s">
        <v>89</v>
      </c>
      <c r="C15" s="290">
        <v>100300</v>
      </c>
      <c r="D15" s="291">
        <v>0</v>
      </c>
      <c r="E15" s="291">
        <v>0</v>
      </c>
      <c r="F15" s="291">
        <v>0</v>
      </c>
      <c r="G15" s="291">
        <v>0</v>
      </c>
      <c r="H15" s="291">
        <v>0</v>
      </c>
      <c r="I15" s="291">
        <v>100300</v>
      </c>
    </row>
    <row r="16" spans="1:12" ht="22.15" customHeight="1">
      <c r="A16" s="40">
        <v>2</v>
      </c>
      <c r="B16" s="41" t="s">
        <v>300</v>
      </c>
      <c r="C16" s="129">
        <v>150227.55200000003</v>
      </c>
      <c r="D16" s="129">
        <v>28114.401999999998</v>
      </c>
      <c r="E16" s="129">
        <v>56776.75</v>
      </c>
      <c r="F16" s="129">
        <v>30136.400000000001</v>
      </c>
      <c r="G16" s="129">
        <v>0</v>
      </c>
      <c r="H16" s="129">
        <v>0</v>
      </c>
      <c r="I16" s="129">
        <v>35200</v>
      </c>
    </row>
    <row r="17" spans="1:9" s="95" customFormat="1" ht="22.15" customHeight="1">
      <c r="A17" s="93"/>
      <c r="B17" s="94" t="s">
        <v>301</v>
      </c>
      <c r="C17" s="290">
        <v>109676.35200000001</v>
      </c>
      <c r="D17" s="290">
        <v>28107.302</v>
      </c>
      <c r="E17" s="290">
        <v>51926.15</v>
      </c>
      <c r="F17" s="290">
        <v>29642.9</v>
      </c>
      <c r="G17" s="290">
        <v>0</v>
      </c>
      <c r="H17" s="290">
        <v>0</v>
      </c>
      <c r="I17" s="290">
        <v>0</v>
      </c>
    </row>
    <row r="18" spans="1:9" s="95" customFormat="1" ht="22.15" customHeight="1">
      <c r="A18" s="93"/>
      <c r="B18" s="94" t="s">
        <v>298</v>
      </c>
      <c r="C18" s="290">
        <v>35200</v>
      </c>
      <c r="D18" s="290">
        <v>0</v>
      </c>
      <c r="E18" s="290">
        <v>0</v>
      </c>
      <c r="F18" s="290">
        <v>0</v>
      </c>
      <c r="G18" s="290">
        <v>0</v>
      </c>
      <c r="H18" s="290">
        <v>0</v>
      </c>
      <c r="I18" s="290">
        <v>35200</v>
      </c>
    </row>
    <row r="19" spans="1:9" s="95" customFormat="1" ht="36" customHeight="1">
      <c r="A19" s="93"/>
      <c r="B19" s="94" t="s">
        <v>302</v>
      </c>
      <c r="C19" s="290">
        <v>5351.2000000000007</v>
      </c>
      <c r="D19" s="290">
        <v>7.1</v>
      </c>
      <c r="E19" s="290">
        <v>4850.6000000000004</v>
      </c>
      <c r="F19" s="290">
        <v>493.5</v>
      </c>
      <c r="G19" s="290">
        <v>0</v>
      </c>
      <c r="H19" s="290">
        <v>0</v>
      </c>
      <c r="I19" s="290">
        <v>0</v>
      </c>
    </row>
    <row r="20" spans="1:9" ht="22.15" customHeight="1">
      <c r="A20" s="40">
        <v>3</v>
      </c>
      <c r="B20" s="41" t="s">
        <v>62</v>
      </c>
      <c r="C20" s="129">
        <v>68884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68884</v>
      </c>
    </row>
    <row r="21" spans="1:9" s="95" customFormat="1" ht="22.15" customHeight="1">
      <c r="A21" s="93"/>
      <c r="B21" s="94" t="s">
        <v>90</v>
      </c>
      <c r="C21" s="290">
        <v>26071.86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26071.86</v>
      </c>
    </row>
    <row r="22" spans="1:9" s="95" customFormat="1" ht="22.15" customHeight="1">
      <c r="A22" s="93"/>
      <c r="B22" s="94" t="s">
        <v>91</v>
      </c>
      <c r="C22" s="290">
        <v>42812.14</v>
      </c>
      <c r="D22" s="290">
        <v>0</v>
      </c>
      <c r="E22" s="290">
        <v>0</v>
      </c>
      <c r="F22" s="290">
        <v>0</v>
      </c>
      <c r="G22" s="290">
        <v>0</v>
      </c>
      <c r="H22" s="290">
        <v>0</v>
      </c>
      <c r="I22" s="290">
        <v>42812.14</v>
      </c>
    </row>
    <row r="23" spans="1:9" ht="22.15" customHeight="1">
      <c r="A23" s="40">
        <v>4</v>
      </c>
      <c r="B23" s="41" t="s">
        <v>92</v>
      </c>
      <c r="C23" s="129">
        <v>264783.69</v>
      </c>
      <c r="D23" s="129">
        <v>61780.49</v>
      </c>
      <c r="E23" s="129">
        <v>106738.5</v>
      </c>
      <c r="F23" s="129">
        <v>96264.7</v>
      </c>
      <c r="G23" s="129">
        <v>0</v>
      </c>
      <c r="H23" s="129">
        <v>0</v>
      </c>
      <c r="I23" s="129">
        <v>0</v>
      </c>
    </row>
    <row r="24" spans="1:9" ht="22.15" customHeight="1">
      <c r="A24" s="40">
        <v>5</v>
      </c>
      <c r="B24" s="41" t="s">
        <v>61</v>
      </c>
      <c r="C24" s="129">
        <v>128635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128635</v>
      </c>
    </row>
    <row r="25" spans="1:9" ht="22.15" customHeight="1">
      <c r="A25" s="40">
        <v>6</v>
      </c>
      <c r="B25" s="41" t="s">
        <v>93</v>
      </c>
      <c r="C25" s="129">
        <v>22252.682972959999</v>
      </c>
      <c r="D25" s="129">
        <v>16194.617972959999</v>
      </c>
      <c r="E25" s="129">
        <v>330.10500000000002</v>
      </c>
      <c r="F25" s="129">
        <v>5727.96</v>
      </c>
      <c r="G25" s="129">
        <v>0</v>
      </c>
      <c r="H25" s="129">
        <v>0</v>
      </c>
      <c r="I25" s="129">
        <v>0</v>
      </c>
    </row>
    <row r="26" spans="1:9" ht="22.15" customHeight="1">
      <c r="A26" s="40">
        <v>7</v>
      </c>
      <c r="B26" s="41" t="s">
        <v>94</v>
      </c>
      <c r="C26" s="129">
        <v>71200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71200</v>
      </c>
    </row>
    <row r="27" spans="1:9" ht="22.15" customHeight="1">
      <c r="A27" s="40">
        <v>8</v>
      </c>
      <c r="B27" s="41" t="s">
        <v>95</v>
      </c>
      <c r="C27" s="129">
        <v>4.2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4.2</v>
      </c>
    </row>
    <row r="28" spans="1:9" ht="22.15" customHeight="1">
      <c r="A28" s="40">
        <v>9</v>
      </c>
      <c r="B28" s="41" t="s">
        <v>96</v>
      </c>
      <c r="C28" s="129">
        <v>1778.05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1778.05</v>
      </c>
    </row>
    <row r="29" spans="1:9" s="29" customFormat="1" ht="22.15" customHeight="1">
      <c r="A29" s="38" t="s">
        <v>3</v>
      </c>
      <c r="B29" s="39" t="s">
        <v>63</v>
      </c>
      <c r="C29" s="289">
        <v>85758.5</v>
      </c>
      <c r="D29" s="289">
        <v>0</v>
      </c>
      <c r="E29" s="289">
        <v>0</v>
      </c>
      <c r="F29" s="289">
        <v>0</v>
      </c>
      <c r="G29" s="289">
        <v>0</v>
      </c>
      <c r="H29" s="289">
        <v>0</v>
      </c>
      <c r="I29" s="289">
        <v>85758.5</v>
      </c>
    </row>
    <row r="30" spans="1:9" ht="22.15" customHeight="1">
      <c r="A30" s="40">
        <v>10</v>
      </c>
      <c r="B30" s="41" t="s">
        <v>97</v>
      </c>
      <c r="C30" s="129">
        <v>42380.5</v>
      </c>
      <c r="D30" s="129">
        <v>0</v>
      </c>
      <c r="E30" s="129">
        <v>0</v>
      </c>
      <c r="F30" s="129">
        <v>0</v>
      </c>
      <c r="G30" s="129">
        <v>0</v>
      </c>
      <c r="H30" s="129">
        <v>0</v>
      </c>
      <c r="I30" s="129">
        <v>42380.5</v>
      </c>
    </row>
    <row r="31" spans="1:9" ht="22.15" customHeight="1">
      <c r="A31" s="40">
        <v>11</v>
      </c>
      <c r="B31" s="41" t="s">
        <v>98</v>
      </c>
      <c r="C31" s="129">
        <v>43378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43378</v>
      </c>
    </row>
    <row r="32" spans="1:9" s="19" customFormat="1" ht="22.15" customHeight="1">
      <c r="A32" s="91" t="s">
        <v>1</v>
      </c>
      <c r="B32" s="92" t="s">
        <v>99</v>
      </c>
      <c r="C32" s="289">
        <v>271119.44999999995</v>
      </c>
      <c r="D32" s="289">
        <v>118400</v>
      </c>
      <c r="E32" s="289">
        <v>0</v>
      </c>
      <c r="F32" s="289">
        <v>0</v>
      </c>
      <c r="G32" s="289">
        <v>0</v>
      </c>
      <c r="H32" s="289">
        <v>0</v>
      </c>
      <c r="I32" s="289">
        <v>152719.45000000001</v>
      </c>
    </row>
    <row r="33" spans="1:9" s="43" customFormat="1" ht="47.25">
      <c r="A33" s="40">
        <v>1</v>
      </c>
      <c r="B33" s="42" t="s">
        <v>73</v>
      </c>
      <c r="C33" s="129">
        <v>118400</v>
      </c>
      <c r="D33" s="129">
        <v>118400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ht="22.15" customHeight="1">
      <c r="A34" s="40">
        <v>2</v>
      </c>
      <c r="B34" s="41" t="s">
        <v>100</v>
      </c>
      <c r="C34" s="129">
        <v>25454.3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25454.3</v>
      </c>
    </row>
    <row r="35" spans="1:9" ht="22.15" customHeight="1">
      <c r="A35" s="40">
        <v>3</v>
      </c>
      <c r="B35" s="41" t="s">
        <v>101</v>
      </c>
      <c r="C35" s="129">
        <v>95900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95900</v>
      </c>
    </row>
    <row r="36" spans="1:9" ht="22.15" customHeight="1">
      <c r="A36" s="40">
        <v>4</v>
      </c>
      <c r="B36" s="41" t="s">
        <v>102</v>
      </c>
      <c r="C36" s="129">
        <v>1863.3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1863.3</v>
      </c>
    </row>
    <row r="37" spans="1:9" ht="22.15" customHeight="1">
      <c r="A37" s="40">
        <v>5</v>
      </c>
      <c r="B37" s="41" t="s">
        <v>71</v>
      </c>
      <c r="C37" s="129">
        <v>4709.3999999999996</v>
      </c>
      <c r="D37" s="129">
        <v>0</v>
      </c>
      <c r="E37" s="129">
        <v>0</v>
      </c>
      <c r="F37" s="129">
        <v>0</v>
      </c>
      <c r="G37" s="129">
        <v>0</v>
      </c>
      <c r="H37" s="129">
        <v>0</v>
      </c>
      <c r="I37" s="129">
        <v>4709.3999999999996</v>
      </c>
    </row>
    <row r="38" spans="1:9" s="43" customFormat="1" ht="22.15" customHeight="1">
      <c r="A38" s="89">
        <v>6</v>
      </c>
      <c r="B38" s="90" t="s">
        <v>103</v>
      </c>
      <c r="C38" s="129">
        <v>24792.45</v>
      </c>
      <c r="D38" s="129">
        <v>0</v>
      </c>
      <c r="E38" s="129">
        <v>0</v>
      </c>
      <c r="F38" s="129">
        <v>0</v>
      </c>
      <c r="G38" s="129">
        <v>0</v>
      </c>
      <c r="H38" s="129">
        <v>0</v>
      </c>
      <c r="I38" s="129">
        <v>24792.45</v>
      </c>
    </row>
    <row r="39" spans="1:9" s="29" customFormat="1" ht="22.15" customHeight="1">
      <c r="A39" s="44" t="s">
        <v>4</v>
      </c>
      <c r="B39" s="45" t="s">
        <v>287</v>
      </c>
      <c r="C39" s="289">
        <v>5000</v>
      </c>
      <c r="D39" s="289">
        <v>0</v>
      </c>
      <c r="E39" s="289">
        <v>0</v>
      </c>
      <c r="F39" s="289">
        <v>0</v>
      </c>
      <c r="G39" s="289">
        <v>0</v>
      </c>
      <c r="H39" s="289">
        <v>0</v>
      </c>
      <c r="I39" s="289">
        <v>5000</v>
      </c>
    </row>
    <row r="40" spans="1:9" ht="14.25" customHeight="1">
      <c r="A40" s="46"/>
      <c r="B40" s="46"/>
      <c r="C40" s="46"/>
      <c r="D40" s="46"/>
      <c r="E40" s="46"/>
      <c r="F40" s="46"/>
      <c r="G40" s="46"/>
      <c r="H40" s="46"/>
      <c r="I40" s="46"/>
    </row>
    <row r="41" spans="1:9" ht="19.899999999999999" customHeight="1">
      <c r="A41" s="360" t="s">
        <v>104</v>
      </c>
      <c r="B41" s="360"/>
      <c r="C41" s="360"/>
      <c r="D41" s="360"/>
      <c r="E41" s="360"/>
      <c r="F41" s="360"/>
      <c r="G41" s="360"/>
      <c r="H41" s="360"/>
      <c r="I41" s="360"/>
    </row>
    <row r="42" spans="1:9" ht="19.899999999999999" customHeight="1">
      <c r="A42" s="361" t="s">
        <v>280</v>
      </c>
      <c r="B42" s="362"/>
      <c r="C42" s="362"/>
      <c r="D42" s="362"/>
      <c r="E42" s="362"/>
      <c r="F42" s="362"/>
      <c r="G42" s="362"/>
      <c r="H42" s="362"/>
      <c r="I42" s="362"/>
    </row>
    <row r="43" spans="1:9" ht="35.25" customHeight="1">
      <c r="A43" s="359" t="s">
        <v>105</v>
      </c>
      <c r="B43" s="359"/>
      <c r="C43" s="359"/>
      <c r="D43" s="359"/>
      <c r="E43" s="359"/>
      <c r="F43" s="359"/>
      <c r="G43" s="359"/>
      <c r="H43" s="359"/>
      <c r="I43" s="359"/>
    </row>
    <row r="46" spans="1:9">
      <c r="I46" s="47"/>
    </row>
    <row r="47" spans="1:9">
      <c r="I47" s="47"/>
    </row>
    <row r="49" spans="9:9">
      <c r="I49" s="47"/>
    </row>
    <row r="51" spans="9:9">
      <c r="I51" s="47"/>
    </row>
  </sheetData>
  <mergeCells count="15">
    <mergeCell ref="A43:I43"/>
    <mergeCell ref="A41:I41"/>
    <mergeCell ref="A42:I42"/>
    <mergeCell ref="A2:I2"/>
    <mergeCell ref="A3:I3"/>
    <mergeCell ref="A6:A8"/>
    <mergeCell ref="B6:B8"/>
    <mergeCell ref="C6:C8"/>
    <mergeCell ref="D6:D8"/>
    <mergeCell ref="E6:E8"/>
    <mergeCell ref="A4:B4"/>
    <mergeCell ref="I6:I8"/>
    <mergeCell ref="H6:H8"/>
    <mergeCell ref="G6:G8"/>
    <mergeCell ref="F6:F8"/>
  </mergeCells>
  <printOptions horizontalCentered="1"/>
  <pageMargins left="0.23622047244094491" right="0.23622047244094491" top="0.48" bottom="0.59055118110236227" header="0.15748031496062992" footer="0.15748031496062992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E23"/>
  <sheetViews>
    <sheetView workbookViewId="0"/>
  </sheetViews>
  <sheetFormatPr defaultColWidth="11.42578125" defaultRowHeight="16.5"/>
  <cols>
    <col min="1" max="1" width="8" style="49" customWidth="1"/>
    <col min="2" max="2" width="40.28515625" style="49" customWidth="1"/>
    <col min="3" max="5" width="14.140625" style="49" customWidth="1"/>
    <col min="6" max="16384" width="11.42578125" style="49"/>
  </cols>
  <sheetData>
    <row r="1" spans="1:5" s="48" customFormat="1" ht="18.75" customHeight="1">
      <c r="A1" s="26" t="s">
        <v>29</v>
      </c>
      <c r="B1" s="27"/>
      <c r="C1" s="27"/>
      <c r="E1" s="99" t="s">
        <v>34</v>
      </c>
    </row>
    <row r="2" spans="1:5" ht="56.25" customHeight="1">
      <c r="A2" s="343" t="s">
        <v>109</v>
      </c>
      <c r="B2" s="343"/>
      <c r="C2" s="343"/>
      <c r="D2" s="343"/>
      <c r="E2" s="343"/>
    </row>
    <row r="3" spans="1:5" ht="23.25" customHeight="1">
      <c r="A3" s="353" t="s">
        <v>40</v>
      </c>
      <c r="B3" s="353"/>
      <c r="C3" s="353"/>
      <c r="D3" s="353"/>
      <c r="E3" s="353"/>
    </row>
    <row r="4" spans="1:5" ht="24.4" customHeight="1">
      <c r="A4" s="354" t="s">
        <v>281</v>
      </c>
      <c r="B4" s="354"/>
      <c r="C4" s="354"/>
      <c r="D4" s="354"/>
      <c r="E4" s="354"/>
    </row>
    <row r="5" spans="1:5" ht="21.75" customHeight="1">
      <c r="B5" s="50"/>
      <c r="C5" s="50"/>
      <c r="E5" s="51" t="s">
        <v>41</v>
      </c>
    </row>
    <row r="6" spans="1:5" s="52" customFormat="1" ht="25.15" customHeight="1">
      <c r="A6" s="369" t="s">
        <v>49</v>
      </c>
      <c r="B6" s="371" t="s">
        <v>340</v>
      </c>
      <c r="C6" s="369" t="s">
        <v>327</v>
      </c>
      <c r="D6" s="373" t="s">
        <v>106</v>
      </c>
      <c r="E6" s="374"/>
    </row>
    <row r="7" spans="1:5" s="52" customFormat="1" ht="36.75" customHeight="1">
      <c r="A7" s="370"/>
      <c r="B7" s="372"/>
      <c r="C7" s="370"/>
      <c r="D7" s="53" t="s">
        <v>107</v>
      </c>
      <c r="E7" s="53" t="s">
        <v>326</v>
      </c>
    </row>
    <row r="8" spans="1:5" s="55" customFormat="1" ht="18.75" customHeight="1">
      <c r="A8" s="54" t="s">
        <v>0</v>
      </c>
      <c r="B8" s="54" t="s">
        <v>1</v>
      </c>
      <c r="C8" s="54" t="s">
        <v>9</v>
      </c>
      <c r="D8" s="54">
        <v>2</v>
      </c>
      <c r="E8" s="54">
        <v>3</v>
      </c>
    </row>
    <row r="9" spans="1:5" s="58" customFormat="1" ht="23.25" customHeight="1">
      <c r="A9" s="56"/>
      <c r="B9" s="57" t="s">
        <v>316</v>
      </c>
      <c r="C9" s="130">
        <v>1747100</v>
      </c>
      <c r="D9" s="130">
        <v>850087.22199999995</v>
      </c>
      <c r="E9" s="130">
        <v>897012.77800000005</v>
      </c>
    </row>
    <row r="10" spans="1:5" s="58" customFormat="1" ht="23.25" customHeight="1">
      <c r="A10" s="59"/>
      <c r="B10" s="60" t="s">
        <v>45</v>
      </c>
      <c r="C10" s="103"/>
      <c r="D10" s="104"/>
      <c r="E10" s="104"/>
    </row>
    <row r="11" spans="1:5" s="58" customFormat="1" ht="23.25" customHeight="1">
      <c r="A11" s="1" t="s">
        <v>2</v>
      </c>
      <c r="B11" s="13" t="s">
        <v>317</v>
      </c>
      <c r="C11" s="105">
        <v>470600</v>
      </c>
      <c r="D11" s="106">
        <v>220000</v>
      </c>
      <c r="E11" s="106">
        <v>250600</v>
      </c>
    </row>
    <row r="12" spans="1:5" s="61" customFormat="1" ht="21" customHeight="1">
      <c r="A12" s="65" t="s">
        <v>3</v>
      </c>
      <c r="B12" s="286" t="s">
        <v>299</v>
      </c>
      <c r="C12" s="105">
        <v>118191.9</v>
      </c>
      <c r="D12" s="106">
        <v>115400</v>
      </c>
      <c r="E12" s="106">
        <v>2791.9</v>
      </c>
    </row>
    <row r="13" spans="1:5" s="61" customFormat="1" ht="21" customHeight="1">
      <c r="A13" s="65" t="s">
        <v>7</v>
      </c>
      <c r="B13" s="66" t="s">
        <v>287</v>
      </c>
      <c r="C13" s="105">
        <v>1600</v>
      </c>
      <c r="D13" s="106">
        <v>1600</v>
      </c>
      <c r="E13" s="106"/>
    </row>
    <row r="14" spans="1:5" s="61" customFormat="1" ht="23.25" customHeight="1">
      <c r="A14" s="65" t="s">
        <v>8</v>
      </c>
      <c r="B14" s="66" t="s">
        <v>331</v>
      </c>
      <c r="C14" s="105">
        <v>1056485.4550000001</v>
      </c>
      <c r="D14" s="105">
        <v>479787.22200000001</v>
      </c>
      <c r="E14" s="105">
        <v>576698.23300000001</v>
      </c>
    </row>
    <row r="15" spans="1:5" s="61" customFormat="1" ht="21" customHeight="1">
      <c r="A15" s="65"/>
      <c r="B15" s="62" t="s">
        <v>45</v>
      </c>
      <c r="C15" s="107"/>
      <c r="D15" s="131"/>
      <c r="E15" s="131"/>
    </row>
    <row r="16" spans="1:5" s="61" customFormat="1" ht="21" customHeight="1">
      <c r="A16" s="67"/>
      <c r="B16" s="64" t="s">
        <v>267</v>
      </c>
      <c r="C16" s="101">
        <v>258750</v>
      </c>
      <c r="D16" s="101">
        <v>30250</v>
      </c>
      <c r="E16" s="101">
        <v>228500</v>
      </c>
    </row>
    <row r="17" spans="1:5" s="63" customFormat="1" ht="21" customHeight="1">
      <c r="A17" s="67"/>
      <c r="B17" s="64" t="s">
        <v>268</v>
      </c>
      <c r="C17" s="101">
        <v>12800</v>
      </c>
      <c r="D17" s="101">
        <v>9620</v>
      </c>
      <c r="E17" s="101">
        <v>3180</v>
      </c>
    </row>
    <row r="18" spans="1:5" s="63" customFormat="1" ht="39" customHeight="1">
      <c r="A18" s="134" t="s">
        <v>10</v>
      </c>
      <c r="B18" s="135" t="s">
        <v>290</v>
      </c>
      <c r="C18" s="106">
        <v>61522.644999999997</v>
      </c>
      <c r="D18" s="106">
        <v>14600</v>
      </c>
      <c r="E18" s="106">
        <v>46922.644999999997</v>
      </c>
    </row>
    <row r="19" spans="1:5" s="63" customFormat="1" ht="36.75" customHeight="1">
      <c r="A19" s="65" t="s">
        <v>11</v>
      </c>
      <c r="B19" s="68" t="s">
        <v>108</v>
      </c>
      <c r="C19" s="105">
        <v>100</v>
      </c>
      <c r="D19" s="106"/>
      <c r="E19" s="106">
        <v>100</v>
      </c>
    </row>
    <row r="20" spans="1:5" s="61" customFormat="1" ht="23.25" customHeight="1">
      <c r="A20" s="69" t="s">
        <v>12</v>
      </c>
      <c r="B20" s="70" t="s">
        <v>288</v>
      </c>
      <c r="C20" s="108">
        <v>37400</v>
      </c>
      <c r="D20" s="109">
        <v>17500</v>
      </c>
      <c r="E20" s="109">
        <v>19900</v>
      </c>
    </row>
    <row r="21" spans="1:5" s="71" customFormat="1" ht="12" customHeight="1"/>
    <row r="22" spans="1:5" s="71" customFormat="1" ht="24.75" customHeight="1">
      <c r="A22" s="243" t="s">
        <v>313</v>
      </c>
    </row>
    <row r="23" spans="1:5" s="71" customFormat="1"/>
  </sheetData>
  <mergeCells count="7">
    <mergeCell ref="A2:E2"/>
    <mergeCell ref="A4:E4"/>
    <mergeCell ref="A6:A7"/>
    <mergeCell ref="B6:B7"/>
    <mergeCell ref="C6:C7"/>
    <mergeCell ref="D6:E6"/>
    <mergeCell ref="A3:E3"/>
  </mergeCells>
  <pageMargins left="0.7" right="0.23622047244094491" top="0.59055118110236227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E28"/>
  <sheetViews>
    <sheetView workbookViewId="0"/>
  </sheetViews>
  <sheetFormatPr defaultColWidth="11.42578125" defaultRowHeight="16.5"/>
  <cols>
    <col min="1" max="1" width="8.28515625" style="49" customWidth="1"/>
    <col min="2" max="2" width="64.140625" style="49" customWidth="1"/>
    <col min="3" max="3" width="18.42578125" style="49" customWidth="1"/>
    <col min="4" max="16384" width="11.42578125" style="49"/>
  </cols>
  <sheetData>
    <row r="1" spans="1:5" s="48" customFormat="1" ht="18" customHeight="1">
      <c r="A1" s="26" t="s">
        <v>29</v>
      </c>
      <c r="B1" s="27"/>
      <c r="C1" s="99" t="s">
        <v>35</v>
      </c>
      <c r="D1" s="72"/>
      <c r="E1" s="30"/>
    </row>
    <row r="2" spans="1:5" s="48" customFormat="1" ht="9" customHeight="1">
      <c r="A2" s="85"/>
      <c r="B2" s="73"/>
      <c r="C2" s="73"/>
    </row>
    <row r="3" spans="1:5" ht="37.5" customHeight="1">
      <c r="A3" s="355" t="s">
        <v>110</v>
      </c>
      <c r="B3" s="355"/>
      <c r="C3" s="355"/>
    </row>
    <row r="4" spans="1:5" ht="21" customHeight="1">
      <c r="A4" s="354" t="s">
        <v>40</v>
      </c>
      <c r="B4" s="354"/>
      <c r="C4" s="354"/>
      <c r="D4" s="126"/>
      <c r="E4" s="126"/>
    </row>
    <row r="5" spans="1:5" ht="18" customHeight="1">
      <c r="A5" s="375" t="s">
        <v>281</v>
      </c>
      <c r="B5" s="375"/>
      <c r="C5" s="375"/>
      <c r="D5" s="121"/>
      <c r="E5" s="121"/>
    </row>
    <row r="6" spans="1:5" ht="27" customHeight="1">
      <c r="A6" s="74"/>
      <c r="B6" s="75"/>
      <c r="C6" s="76" t="s">
        <v>41</v>
      </c>
    </row>
    <row r="7" spans="1:5" s="74" customFormat="1" ht="31.5" customHeight="1">
      <c r="A7" s="77" t="s">
        <v>49</v>
      </c>
      <c r="B7" s="77" t="s">
        <v>340</v>
      </c>
      <c r="C7" s="285" t="s">
        <v>315</v>
      </c>
    </row>
    <row r="8" spans="1:5" s="245" customFormat="1" ht="19.149999999999999" customHeight="1">
      <c r="A8" s="244"/>
      <c r="B8" s="57" t="s">
        <v>111</v>
      </c>
      <c r="C8" s="317">
        <v>1069568.6359999999</v>
      </c>
    </row>
    <row r="9" spans="1:5" s="245" customFormat="1" ht="39.75" customHeight="1">
      <c r="A9" s="246" t="s">
        <v>0</v>
      </c>
      <c r="B9" s="247" t="s">
        <v>269</v>
      </c>
      <c r="C9" s="318">
        <v>219481.41399999999</v>
      </c>
    </row>
    <row r="10" spans="1:5" s="245" customFormat="1" ht="33.6" customHeight="1">
      <c r="A10" s="246" t="s">
        <v>1</v>
      </c>
      <c r="B10" s="248" t="s">
        <v>112</v>
      </c>
      <c r="C10" s="100">
        <v>850087.22199999995</v>
      </c>
      <c r="D10" s="249"/>
    </row>
    <row r="11" spans="1:5" s="79" customFormat="1" ht="19.149999999999999" customHeight="1">
      <c r="A11" s="78"/>
      <c r="B11" s="119" t="s">
        <v>45</v>
      </c>
      <c r="C11" s="120"/>
    </row>
    <row r="12" spans="1:5" s="61" customFormat="1" ht="19.149999999999999" customHeight="1">
      <c r="A12" s="1" t="s">
        <v>2</v>
      </c>
      <c r="B12" s="13" t="s">
        <v>317</v>
      </c>
      <c r="C12" s="100">
        <v>220000</v>
      </c>
    </row>
    <row r="13" spans="1:5" s="61" customFormat="1" ht="19.149999999999999" customHeight="1">
      <c r="A13" s="65" t="s">
        <v>3</v>
      </c>
      <c r="B13" s="286" t="s">
        <v>299</v>
      </c>
      <c r="C13" s="100">
        <v>115400</v>
      </c>
    </row>
    <row r="14" spans="1:5" s="61" customFormat="1" ht="19.149999999999999" customHeight="1">
      <c r="A14" s="65" t="s">
        <v>7</v>
      </c>
      <c r="B14" s="66" t="s">
        <v>287</v>
      </c>
      <c r="C14" s="100">
        <v>1600</v>
      </c>
    </row>
    <row r="15" spans="1:5" s="63" customFormat="1" ht="19.149999999999999" customHeight="1">
      <c r="A15" s="65" t="s">
        <v>8</v>
      </c>
      <c r="B15" s="66" t="s">
        <v>331</v>
      </c>
      <c r="C15" s="100">
        <v>479787.22200000001</v>
      </c>
    </row>
    <row r="16" spans="1:5" s="63" customFormat="1" ht="19.149999999999999" customHeight="1">
      <c r="A16" s="65"/>
      <c r="B16" s="82" t="s">
        <v>45</v>
      </c>
      <c r="C16" s="100"/>
    </row>
    <row r="17" spans="1:3" s="63" customFormat="1" ht="19.149999999999999" customHeight="1">
      <c r="A17" s="67">
        <v>1</v>
      </c>
      <c r="B17" s="80" t="s">
        <v>113</v>
      </c>
      <c r="C17" s="102">
        <v>30250</v>
      </c>
    </row>
    <row r="18" spans="1:3" s="63" customFormat="1" ht="19.149999999999999" customHeight="1">
      <c r="A18" s="67">
        <f t="shared" ref="A18:A25" si="0">A17+1</f>
        <v>2</v>
      </c>
      <c r="B18" s="80" t="s">
        <v>114</v>
      </c>
      <c r="C18" s="115">
        <v>9620</v>
      </c>
    </row>
    <row r="19" spans="1:3" s="63" customFormat="1" ht="19.149999999999999" customHeight="1">
      <c r="A19" s="67">
        <f t="shared" si="0"/>
        <v>3</v>
      </c>
      <c r="B19" s="80" t="s">
        <v>274</v>
      </c>
      <c r="C19" s="115">
        <v>21826</v>
      </c>
    </row>
    <row r="20" spans="1:3" s="63" customFormat="1" ht="19.149999999999999" customHeight="1">
      <c r="A20" s="67">
        <f t="shared" si="0"/>
        <v>4</v>
      </c>
      <c r="B20" s="80" t="s">
        <v>115</v>
      </c>
      <c r="C20" s="115">
        <v>3525</v>
      </c>
    </row>
    <row r="21" spans="1:3" s="63" customFormat="1" ht="19.149999999999999" customHeight="1">
      <c r="A21" s="67">
        <f t="shared" si="0"/>
        <v>5</v>
      </c>
      <c r="B21" s="80" t="s">
        <v>116</v>
      </c>
      <c r="C21" s="115">
        <v>2170</v>
      </c>
    </row>
    <row r="22" spans="1:3" s="63" customFormat="1" ht="19.149999999999999" customHeight="1">
      <c r="A22" s="67">
        <f t="shared" si="0"/>
        <v>6</v>
      </c>
      <c r="B22" s="80" t="s">
        <v>117</v>
      </c>
      <c r="C22" s="115">
        <v>956</v>
      </c>
    </row>
    <row r="23" spans="1:3" s="63" customFormat="1" ht="19.149999999999999" customHeight="1">
      <c r="A23" s="67">
        <f t="shared" si="0"/>
        <v>7</v>
      </c>
      <c r="B23" s="80" t="s">
        <v>118</v>
      </c>
      <c r="C23" s="115">
        <v>2450</v>
      </c>
    </row>
    <row r="24" spans="1:3" s="63" customFormat="1" ht="19.149999999999999" customHeight="1">
      <c r="A24" s="67">
        <f t="shared" si="0"/>
        <v>8</v>
      </c>
      <c r="B24" s="80" t="s">
        <v>119</v>
      </c>
      <c r="C24" s="115">
        <v>41231</v>
      </c>
    </row>
    <row r="25" spans="1:3" s="81" customFormat="1" ht="19.149999999999999" customHeight="1">
      <c r="A25" s="67">
        <f t="shared" si="0"/>
        <v>9</v>
      </c>
      <c r="B25" s="80" t="s">
        <v>120</v>
      </c>
      <c r="C25" s="115">
        <v>55066</v>
      </c>
    </row>
    <row r="26" spans="1:3" s="81" customFormat="1" ht="19.149999999999999" customHeight="1">
      <c r="A26" s="67">
        <v>10</v>
      </c>
      <c r="B26" s="80" t="s">
        <v>121</v>
      </c>
      <c r="C26" s="115">
        <v>85758</v>
      </c>
    </row>
    <row r="27" spans="1:3" s="81" customFormat="1" ht="29.45" customHeight="1">
      <c r="A27" s="136" t="s">
        <v>10</v>
      </c>
      <c r="B27" s="135" t="s">
        <v>291</v>
      </c>
      <c r="C27" s="105">
        <v>14600</v>
      </c>
    </row>
    <row r="28" spans="1:3" s="61" customFormat="1" ht="19.149999999999999" customHeight="1">
      <c r="A28" s="69" t="s">
        <v>11</v>
      </c>
      <c r="B28" s="70" t="s">
        <v>288</v>
      </c>
      <c r="C28" s="108">
        <v>17500</v>
      </c>
    </row>
  </sheetData>
  <mergeCells count="3">
    <mergeCell ref="A3:C3"/>
    <mergeCell ref="A5:C5"/>
    <mergeCell ref="A4:C4"/>
  </mergeCells>
  <printOptions horizontalCentered="1"/>
  <pageMargins left="0.55118110236220474" right="0.55118110236220474" top="0.59055118110236227" bottom="0.47244094488188981" header="0.15748031496062992" footer="0.1574803149606299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L62"/>
  <sheetViews>
    <sheetView zoomScaleNormal="100" workbookViewId="0">
      <selection activeCell="B9" sqref="B9"/>
    </sheetView>
  </sheetViews>
  <sheetFormatPr defaultColWidth="9.140625" defaultRowHeight="15.75"/>
  <cols>
    <col min="1" max="1" width="5.28515625" style="145" customWidth="1"/>
    <col min="2" max="2" width="44" style="145" customWidth="1"/>
    <col min="3" max="3" width="14.140625" style="145" customWidth="1"/>
    <col min="4" max="4" width="15.28515625" style="145" customWidth="1"/>
    <col min="5" max="5" width="11.7109375" style="145" customWidth="1"/>
    <col min="6" max="6" width="12.28515625" style="145" customWidth="1"/>
    <col min="7" max="7" width="13.7109375" style="145" customWidth="1"/>
    <col min="8" max="8" width="11" style="145" customWidth="1"/>
    <col min="9" max="9" width="12.140625" style="145" customWidth="1"/>
    <col min="10" max="10" width="11" style="145" customWidth="1"/>
    <col min="11" max="11" width="13.42578125" style="145" customWidth="1"/>
    <col min="12" max="12" width="12.28515625" style="145" customWidth="1"/>
    <col min="13" max="16384" width="9.140625" style="145"/>
  </cols>
  <sheetData>
    <row r="1" spans="1:12" s="140" customFormat="1" ht="27.75" customHeight="1">
      <c r="A1" s="138" t="s">
        <v>29</v>
      </c>
      <c r="B1" s="139"/>
      <c r="D1" s="141"/>
      <c r="E1" s="141"/>
      <c r="F1" s="141"/>
      <c r="H1" s="142"/>
      <c r="L1" s="99" t="s">
        <v>36</v>
      </c>
    </row>
    <row r="2" spans="1:12" s="140" customFormat="1" ht="15.75" customHeight="1">
      <c r="A2" s="143"/>
      <c r="B2" s="139"/>
      <c r="H2" s="142"/>
      <c r="I2" s="142"/>
      <c r="J2" s="144"/>
    </row>
    <row r="3" spans="1:12" ht="35.25" customHeight="1">
      <c r="A3" s="378" t="s">
        <v>122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2" ht="15.75" customHeight="1">
      <c r="A4" s="354" t="s">
        <v>282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</row>
    <row r="5" spans="1:12" ht="28.9" customHeight="1">
      <c r="A5" s="252"/>
      <c r="B5" s="252"/>
      <c r="C5" s="252"/>
      <c r="D5" s="252"/>
      <c r="E5" s="252"/>
      <c r="F5" s="252"/>
      <c r="G5" s="252"/>
      <c r="H5" s="252"/>
      <c r="I5" s="252"/>
      <c r="L5" s="146" t="s">
        <v>123</v>
      </c>
    </row>
    <row r="6" spans="1:12" s="319" customFormat="1" ht="21.4" customHeight="1">
      <c r="A6" s="379" t="s">
        <v>49</v>
      </c>
      <c r="B6" s="379" t="s">
        <v>341</v>
      </c>
      <c r="C6" s="379" t="s">
        <v>124</v>
      </c>
      <c r="D6" s="382" t="s">
        <v>125</v>
      </c>
      <c r="E6" s="382"/>
      <c r="F6" s="382"/>
      <c r="G6" s="382"/>
      <c r="H6" s="382"/>
      <c r="I6" s="382"/>
      <c r="J6" s="382"/>
      <c r="K6" s="382"/>
      <c r="L6" s="382"/>
    </row>
    <row r="7" spans="1:12" s="319" customFormat="1" ht="27.75" customHeight="1">
      <c r="A7" s="380"/>
      <c r="B7" s="380"/>
      <c r="C7" s="380"/>
      <c r="D7" s="382" t="s">
        <v>328</v>
      </c>
      <c r="E7" s="382" t="s">
        <v>292</v>
      </c>
      <c r="F7" s="382" t="s">
        <v>293</v>
      </c>
      <c r="G7" s="383" t="s">
        <v>334</v>
      </c>
      <c r="H7" s="376" t="s">
        <v>136</v>
      </c>
      <c r="I7" s="376"/>
      <c r="J7" s="376"/>
      <c r="K7" s="377" t="s">
        <v>126</v>
      </c>
      <c r="L7" s="377" t="s">
        <v>127</v>
      </c>
    </row>
    <row r="8" spans="1:12" s="321" customFormat="1" ht="63.75" customHeight="1">
      <c r="A8" s="381"/>
      <c r="B8" s="381"/>
      <c r="C8" s="381"/>
      <c r="D8" s="382"/>
      <c r="E8" s="382"/>
      <c r="F8" s="382"/>
      <c r="G8" s="383"/>
      <c r="H8" s="320" t="s">
        <v>79</v>
      </c>
      <c r="I8" s="320" t="s">
        <v>329</v>
      </c>
      <c r="J8" s="320" t="s">
        <v>335</v>
      </c>
      <c r="K8" s="377"/>
      <c r="L8" s="377"/>
    </row>
    <row r="9" spans="1:12" s="148" customFormat="1" ht="17.25" customHeight="1">
      <c r="A9" s="147" t="s">
        <v>0</v>
      </c>
      <c r="B9" s="147" t="s">
        <v>1</v>
      </c>
      <c r="C9" s="147">
        <v>1</v>
      </c>
      <c r="D9" s="147">
        <f>+C9+1</f>
        <v>2</v>
      </c>
      <c r="E9" s="147">
        <v>3</v>
      </c>
      <c r="F9" s="147">
        <v>4</v>
      </c>
      <c r="G9" s="147">
        <v>5</v>
      </c>
      <c r="H9" s="147" t="s">
        <v>22</v>
      </c>
      <c r="I9" s="147">
        <v>7</v>
      </c>
      <c r="J9" s="147">
        <v>8</v>
      </c>
      <c r="K9" s="147">
        <v>10</v>
      </c>
      <c r="L9" s="147">
        <v>11</v>
      </c>
    </row>
    <row r="10" spans="1:12" s="153" customFormat="1" ht="21" customHeight="1">
      <c r="A10" s="149"/>
      <c r="B10" s="150" t="s">
        <v>79</v>
      </c>
      <c r="C10" s="151">
        <v>850087222</v>
      </c>
      <c r="D10" s="151">
        <v>192663527</v>
      </c>
      <c r="E10" s="151">
        <v>1600000</v>
      </c>
      <c r="F10" s="151">
        <v>115400000</v>
      </c>
      <c r="G10" s="151">
        <v>471568033</v>
      </c>
      <c r="H10" s="152">
        <v>35555662</v>
      </c>
      <c r="I10" s="152">
        <v>27336473</v>
      </c>
      <c r="J10" s="152">
        <v>8219189</v>
      </c>
      <c r="K10" s="152">
        <v>14600000</v>
      </c>
      <c r="L10" s="152">
        <v>17500000</v>
      </c>
    </row>
    <row r="11" spans="1:12" s="158" customFormat="1" ht="21" customHeight="1">
      <c r="A11" s="154" t="s">
        <v>2</v>
      </c>
      <c r="B11" s="155" t="s">
        <v>128</v>
      </c>
      <c r="C11" s="156">
        <v>534446512</v>
      </c>
      <c r="D11" s="156">
        <v>105344775</v>
      </c>
      <c r="E11" s="156">
        <v>412000</v>
      </c>
      <c r="F11" s="156">
        <v>0</v>
      </c>
      <c r="G11" s="156">
        <v>427062621</v>
      </c>
      <c r="H11" s="156">
        <v>427116</v>
      </c>
      <c r="I11" s="156">
        <v>6900</v>
      </c>
      <c r="J11" s="156">
        <v>420216</v>
      </c>
      <c r="K11" s="157">
        <v>0</v>
      </c>
      <c r="L11" s="157">
        <v>0</v>
      </c>
    </row>
    <row r="12" spans="1:12" s="163" customFormat="1" ht="21" customHeight="1">
      <c r="A12" s="159">
        <v>1</v>
      </c>
      <c r="B12" s="160" t="s">
        <v>129</v>
      </c>
      <c r="C12" s="161">
        <v>758190</v>
      </c>
      <c r="D12" s="161">
        <v>113360</v>
      </c>
      <c r="E12" s="161"/>
      <c r="F12" s="161"/>
      <c r="G12" s="161">
        <v>644830</v>
      </c>
      <c r="H12" s="161">
        <v>0</v>
      </c>
      <c r="I12" s="161"/>
      <c r="J12" s="161">
        <v>0</v>
      </c>
      <c r="K12" s="162"/>
      <c r="L12" s="162"/>
    </row>
    <row r="13" spans="1:12" s="164" customFormat="1" ht="21" customHeight="1">
      <c r="A13" s="159">
        <f>+A12+1</f>
        <v>2</v>
      </c>
      <c r="B13" s="160" t="s">
        <v>130</v>
      </c>
      <c r="C13" s="161">
        <v>5052410</v>
      </c>
      <c r="D13" s="161">
        <v>1566200</v>
      </c>
      <c r="E13" s="161"/>
      <c r="F13" s="161"/>
      <c r="G13" s="161">
        <v>3486210</v>
      </c>
      <c r="H13" s="161">
        <v>0</v>
      </c>
      <c r="I13" s="161"/>
      <c r="J13" s="161">
        <v>0</v>
      </c>
      <c r="K13" s="162"/>
      <c r="L13" s="162"/>
    </row>
    <row r="14" spans="1:12" s="166" customFormat="1" ht="21" customHeight="1">
      <c r="A14" s="159">
        <f t="shared" ref="A14:A52" si="0">+A13+1</f>
        <v>3</v>
      </c>
      <c r="B14" s="160" t="s">
        <v>131</v>
      </c>
      <c r="C14" s="161">
        <v>3903762</v>
      </c>
      <c r="D14" s="161">
        <v>723632</v>
      </c>
      <c r="E14" s="161"/>
      <c r="F14" s="161"/>
      <c r="G14" s="161">
        <v>3180130</v>
      </c>
      <c r="H14" s="161">
        <v>0</v>
      </c>
      <c r="I14" s="161"/>
      <c r="J14" s="161">
        <v>0</v>
      </c>
      <c r="K14" s="165"/>
      <c r="L14" s="165"/>
    </row>
    <row r="15" spans="1:12" s="164" customFormat="1" ht="21" customHeight="1">
      <c r="A15" s="159">
        <f t="shared" si="0"/>
        <v>4</v>
      </c>
      <c r="B15" s="162" t="s">
        <v>132</v>
      </c>
      <c r="C15" s="162">
        <v>2825890</v>
      </c>
      <c r="D15" s="162">
        <v>294900</v>
      </c>
      <c r="E15" s="162"/>
      <c r="F15" s="162"/>
      <c r="G15" s="162">
        <v>2530990</v>
      </c>
      <c r="H15" s="162">
        <v>0</v>
      </c>
      <c r="I15" s="162"/>
      <c r="J15" s="162">
        <v>0</v>
      </c>
      <c r="K15" s="162"/>
      <c r="L15" s="162"/>
    </row>
    <row r="16" spans="1:12" s="164" customFormat="1" ht="21" customHeight="1">
      <c r="A16" s="159">
        <f t="shared" si="0"/>
        <v>5</v>
      </c>
      <c r="B16" s="162" t="s">
        <v>133</v>
      </c>
      <c r="C16" s="162">
        <v>21845864</v>
      </c>
      <c r="D16" s="162">
        <v>15787000</v>
      </c>
      <c r="E16" s="162">
        <v>112000</v>
      </c>
      <c r="F16" s="162"/>
      <c r="G16" s="162">
        <v>5692943</v>
      </c>
      <c r="H16" s="162">
        <v>143921</v>
      </c>
      <c r="I16" s="162"/>
      <c r="J16" s="162">
        <v>143921</v>
      </c>
      <c r="K16" s="162"/>
      <c r="L16" s="162"/>
    </row>
    <row r="17" spans="1:12" s="164" customFormat="1" ht="21" customHeight="1">
      <c r="A17" s="159">
        <f t="shared" si="0"/>
        <v>6</v>
      </c>
      <c r="B17" s="162" t="s">
        <v>137</v>
      </c>
      <c r="C17" s="162">
        <v>45130</v>
      </c>
      <c r="D17" s="162">
        <v>0</v>
      </c>
      <c r="E17" s="162"/>
      <c r="F17" s="162"/>
      <c r="G17" s="162">
        <v>45130</v>
      </c>
      <c r="H17" s="162">
        <v>0</v>
      </c>
      <c r="I17" s="162"/>
      <c r="J17" s="162">
        <v>0</v>
      </c>
      <c r="K17" s="162"/>
      <c r="L17" s="162"/>
    </row>
    <row r="18" spans="1:12" s="164" customFormat="1" ht="21" customHeight="1">
      <c r="A18" s="159">
        <f t="shared" si="0"/>
        <v>7</v>
      </c>
      <c r="B18" s="162" t="s">
        <v>134</v>
      </c>
      <c r="C18" s="162">
        <v>53510142</v>
      </c>
      <c r="D18" s="162">
        <v>35300840</v>
      </c>
      <c r="E18" s="162">
        <v>0</v>
      </c>
      <c r="F18" s="162"/>
      <c r="G18" s="162">
        <v>18209302</v>
      </c>
      <c r="H18" s="162">
        <v>0</v>
      </c>
      <c r="I18" s="162"/>
      <c r="J18" s="162">
        <v>0</v>
      </c>
      <c r="K18" s="162"/>
      <c r="L18" s="162"/>
    </row>
    <row r="19" spans="1:12" s="164" customFormat="1" ht="21" customHeight="1">
      <c r="A19" s="159">
        <f t="shared" si="0"/>
        <v>8</v>
      </c>
      <c r="B19" s="162" t="s">
        <v>135</v>
      </c>
      <c r="C19" s="162">
        <v>4454783</v>
      </c>
      <c r="D19" s="162">
        <v>384700</v>
      </c>
      <c r="E19" s="162">
        <v>0</v>
      </c>
      <c r="F19" s="162"/>
      <c r="G19" s="162">
        <v>4058083</v>
      </c>
      <c r="H19" s="162">
        <v>12000</v>
      </c>
      <c r="I19" s="162"/>
      <c r="J19" s="162">
        <v>12000</v>
      </c>
      <c r="K19" s="162"/>
      <c r="L19" s="162"/>
    </row>
    <row r="20" spans="1:12" s="164" customFormat="1" ht="21" customHeight="1">
      <c r="A20" s="159">
        <f t="shared" si="0"/>
        <v>9</v>
      </c>
      <c r="B20" s="162" t="s">
        <v>275</v>
      </c>
      <c r="C20" s="162">
        <v>1410476</v>
      </c>
      <c r="D20" s="162">
        <v>323600</v>
      </c>
      <c r="E20" s="162"/>
      <c r="F20" s="162"/>
      <c r="G20" s="162">
        <v>1085726</v>
      </c>
      <c r="H20" s="162">
        <v>1150</v>
      </c>
      <c r="I20" s="162"/>
      <c r="J20" s="162">
        <v>1150</v>
      </c>
      <c r="K20" s="162"/>
      <c r="L20" s="162"/>
    </row>
    <row r="21" spans="1:12" s="164" customFormat="1" ht="21" customHeight="1">
      <c r="A21" s="159">
        <f t="shared" si="0"/>
        <v>10</v>
      </c>
      <c r="B21" s="162" t="s">
        <v>138</v>
      </c>
      <c r="C21" s="162">
        <v>15372805</v>
      </c>
      <c r="D21" s="162">
        <v>6569600</v>
      </c>
      <c r="E21" s="162">
        <v>0</v>
      </c>
      <c r="F21" s="162"/>
      <c r="G21" s="162">
        <v>8791705</v>
      </c>
      <c r="H21" s="162">
        <v>1500</v>
      </c>
      <c r="I21" s="162"/>
      <c r="J21" s="162">
        <v>1500</v>
      </c>
      <c r="K21" s="162"/>
      <c r="L21" s="162"/>
    </row>
    <row r="22" spans="1:12" s="164" customFormat="1" ht="21" customHeight="1">
      <c r="A22" s="159">
        <f t="shared" si="0"/>
        <v>11</v>
      </c>
      <c r="B22" s="162" t="s">
        <v>139</v>
      </c>
      <c r="C22" s="162">
        <v>9278890</v>
      </c>
      <c r="D22" s="162">
        <v>2998400</v>
      </c>
      <c r="E22" s="162"/>
      <c r="F22" s="162"/>
      <c r="G22" s="162">
        <v>6274090</v>
      </c>
      <c r="H22" s="162">
        <v>6400</v>
      </c>
      <c r="I22" s="162"/>
      <c r="J22" s="162">
        <v>6400</v>
      </c>
      <c r="K22" s="162"/>
      <c r="L22" s="162"/>
    </row>
    <row r="23" spans="1:12" s="164" customFormat="1" ht="21" customHeight="1">
      <c r="A23" s="159">
        <f t="shared" si="0"/>
        <v>12</v>
      </c>
      <c r="B23" s="162" t="s">
        <v>276</v>
      </c>
      <c r="C23" s="162">
        <v>3106440</v>
      </c>
      <c r="D23" s="162">
        <v>253700</v>
      </c>
      <c r="E23" s="162"/>
      <c r="F23" s="162"/>
      <c r="G23" s="162">
        <v>2852740</v>
      </c>
      <c r="H23" s="162">
        <v>0</v>
      </c>
      <c r="I23" s="162"/>
      <c r="J23" s="162">
        <v>0</v>
      </c>
      <c r="K23" s="162"/>
      <c r="L23" s="162"/>
    </row>
    <row r="24" spans="1:12" s="164" customFormat="1" ht="21" customHeight="1">
      <c r="A24" s="159">
        <f t="shared" si="0"/>
        <v>13</v>
      </c>
      <c r="B24" s="162" t="s">
        <v>140</v>
      </c>
      <c r="C24" s="162">
        <v>3297005</v>
      </c>
      <c r="D24" s="162">
        <v>655400</v>
      </c>
      <c r="E24" s="162">
        <v>0</v>
      </c>
      <c r="F24" s="162"/>
      <c r="G24" s="162">
        <v>2628705</v>
      </c>
      <c r="H24" s="162">
        <v>12900</v>
      </c>
      <c r="I24" s="162"/>
      <c r="J24" s="162">
        <v>12900</v>
      </c>
      <c r="K24" s="162"/>
      <c r="L24" s="162"/>
    </row>
    <row r="25" spans="1:12" s="164" customFormat="1" ht="21" customHeight="1">
      <c r="A25" s="159">
        <f t="shared" si="0"/>
        <v>14</v>
      </c>
      <c r="B25" s="162" t="s">
        <v>142</v>
      </c>
      <c r="C25" s="162">
        <v>36316950</v>
      </c>
      <c r="D25" s="162">
        <v>385700</v>
      </c>
      <c r="E25" s="162">
        <v>0</v>
      </c>
      <c r="F25" s="162"/>
      <c r="G25" s="162">
        <v>35863547</v>
      </c>
      <c r="H25" s="162">
        <v>67703</v>
      </c>
      <c r="I25" s="162">
        <v>0</v>
      </c>
      <c r="J25" s="162">
        <v>67703</v>
      </c>
      <c r="K25" s="162"/>
      <c r="L25" s="162">
        <v>0</v>
      </c>
    </row>
    <row r="26" spans="1:12" s="164" customFormat="1" ht="21" customHeight="1">
      <c r="A26" s="159">
        <f t="shared" si="0"/>
        <v>15</v>
      </c>
      <c r="B26" s="162" t="s">
        <v>141</v>
      </c>
      <c r="C26" s="162">
        <v>27465620</v>
      </c>
      <c r="D26" s="162">
        <v>332000</v>
      </c>
      <c r="E26" s="162"/>
      <c r="F26" s="162"/>
      <c r="G26" s="162">
        <v>26573620</v>
      </c>
      <c r="H26" s="162">
        <v>0</v>
      </c>
      <c r="I26" s="162"/>
      <c r="J26" s="162">
        <v>0</v>
      </c>
      <c r="K26" s="162"/>
      <c r="L26" s="162"/>
    </row>
    <row r="27" spans="1:12" s="164" customFormat="1" ht="21" customHeight="1">
      <c r="A27" s="159">
        <f t="shared" si="0"/>
        <v>16</v>
      </c>
      <c r="B27" s="162" t="s">
        <v>143</v>
      </c>
      <c r="C27" s="162">
        <v>2505849</v>
      </c>
      <c r="D27" s="162">
        <v>352200</v>
      </c>
      <c r="E27" s="162"/>
      <c r="F27" s="162"/>
      <c r="G27" s="162">
        <v>2152149</v>
      </c>
      <c r="H27" s="162">
        <v>1500</v>
      </c>
      <c r="I27" s="162"/>
      <c r="J27" s="162">
        <v>1500</v>
      </c>
      <c r="K27" s="162"/>
      <c r="L27" s="162"/>
    </row>
    <row r="28" spans="1:12" s="164" customFormat="1" ht="21" customHeight="1">
      <c r="A28" s="159">
        <f t="shared" si="0"/>
        <v>17</v>
      </c>
      <c r="B28" s="162" t="s">
        <v>144</v>
      </c>
      <c r="C28" s="162">
        <v>428870</v>
      </c>
      <c r="D28" s="162">
        <v>254200</v>
      </c>
      <c r="E28" s="162"/>
      <c r="F28" s="162"/>
      <c r="G28" s="162">
        <v>174670</v>
      </c>
      <c r="H28" s="162">
        <v>0</v>
      </c>
      <c r="I28" s="162"/>
      <c r="J28" s="162">
        <v>0</v>
      </c>
      <c r="K28" s="162"/>
      <c r="L28" s="162"/>
    </row>
    <row r="29" spans="1:12" s="164" customFormat="1" ht="21" customHeight="1">
      <c r="A29" s="159">
        <f t="shared" si="0"/>
        <v>18</v>
      </c>
      <c r="B29" s="162" t="s">
        <v>145</v>
      </c>
      <c r="C29" s="162">
        <v>3304793</v>
      </c>
      <c r="D29" s="162">
        <v>1108781</v>
      </c>
      <c r="E29" s="162"/>
      <c r="F29" s="162"/>
      <c r="G29" s="162">
        <v>2184012</v>
      </c>
      <c r="H29" s="162">
        <v>12000</v>
      </c>
      <c r="I29" s="162"/>
      <c r="J29" s="162">
        <v>12000</v>
      </c>
      <c r="K29" s="162"/>
      <c r="L29" s="162"/>
    </row>
    <row r="30" spans="1:12" s="164" customFormat="1" ht="21" customHeight="1">
      <c r="A30" s="159">
        <f t="shared" si="0"/>
        <v>19</v>
      </c>
      <c r="B30" s="162" t="s">
        <v>146</v>
      </c>
      <c r="C30" s="162">
        <v>721450</v>
      </c>
      <c r="D30" s="162">
        <v>120900</v>
      </c>
      <c r="E30" s="162">
        <v>0</v>
      </c>
      <c r="F30" s="162"/>
      <c r="G30" s="162">
        <v>577850</v>
      </c>
      <c r="H30" s="162">
        <v>22700</v>
      </c>
      <c r="I30" s="162"/>
      <c r="J30" s="162">
        <v>22700</v>
      </c>
      <c r="K30" s="162"/>
      <c r="L30" s="162"/>
    </row>
    <row r="31" spans="1:12" s="164" customFormat="1" ht="21" customHeight="1">
      <c r="A31" s="159">
        <f t="shared" si="0"/>
        <v>20</v>
      </c>
      <c r="B31" s="162" t="s">
        <v>147</v>
      </c>
      <c r="C31" s="162">
        <v>3690159</v>
      </c>
      <c r="D31" s="162">
        <v>1285141</v>
      </c>
      <c r="E31" s="162"/>
      <c r="F31" s="162"/>
      <c r="G31" s="162">
        <v>2394018</v>
      </c>
      <c r="H31" s="162">
        <v>11000</v>
      </c>
      <c r="I31" s="162"/>
      <c r="J31" s="162">
        <v>11000</v>
      </c>
      <c r="K31" s="162"/>
      <c r="L31" s="162"/>
    </row>
    <row r="32" spans="1:12" s="164" customFormat="1" ht="21" customHeight="1">
      <c r="A32" s="159">
        <f t="shared" si="0"/>
        <v>21</v>
      </c>
      <c r="B32" s="162" t="s">
        <v>148</v>
      </c>
      <c r="C32" s="162">
        <v>1024390</v>
      </c>
      <c r="D32" s="162">
        <v>118900</v>
      </c>
      <c r="E32" s="162">
        <v>0</v>
      </c>
      <c r="F32" s="162"/>
      <c r="G32" s="162">
        <v>877240</v>
      </c>
      <c r="H32" s="162">
        <v>28250</v>
      </c>
      <c r="I32" s="162">
        <v>6900</v>
      </c>
      <c r="J32" s="162">
        <v>21350</v>
      </c>
      <c r="K32" s="162"/>
      <c r="L32" s="162"/>
    </row>
    <row r="33" spans="1:12" s="164" customFormat="1" ht="21" customHeight="1">
      <c r="A33" s="159">
        <f t="shared" si="0"/>
        <v>22</v>
      </c>
      <c r="B33" s="162" t="s">
        <v>149</v>
      </c>
      <c r="C33" s="162">
        <v>508110</v>
      </c>
      <c r="D33" s="162">
        <v>81700</v>
      </c>
      <c r="E33" s="162"/>
      <c r="F33" s="162"/>
      <c r="G33" s="162">
        <v>406010</v>
      </c>
      <c r="H33" s="162">
        <v>20400</v>
      </c>
      <c r="I33" s="162"/>
      <c r="J33" s="162">
        <v>20400</v>
      </c>
      <c r="K33" s="162"/>
      <c r="L33" s="162"/>
    </row>
    <row r="34" spans="1:12" s="164" customFormat="1" ht="21" customHeight="1">
      <c r="A34" s="159">
        <f t="shared" si="0"/>
        <v>23</v>
      </c>
      <c r="B34" s="162" t="s">
        <v>150</v>
      </c>
      <c r="C34" s="162">
        <v>45280</v>
      </c>
      <c r="D34" s="162">
        <v>1600</v>
      </c>
      <c r="E34" s="162"/>
      <c r="F34" s="162"/>
      <c r="G34" s="162">
        <v>43680</v>
      </c>
      <c r="H34" s="162">
        <v>0</v>
      </c>
      <c r="I34" s="162"/>
      <c r="J34" s="162">
        <v>0</v>
      </c>
      <c r="K34" s="162"/>
      <c r="L34" s="162"/>
    </row>
    <row r="35" spans="1:12" s="164" customFormat="1" ht="21" customHeight="1">
      <c r="A35" s="159">
        <f t="shared" si="0"/>
        <v>24</v>
      </c>
      <c r="B35" s="162" t="s">
        <v>151</v>
      </c>
      <c r="C35" s="162">
        <v>330020</v>
      </c>
      <c r="D35" s="162">
        <v>109230</v>
      </c>
      <c r="E35" s="162"/>
      <c r="F35" s="162"/>
      <c r="G35" s="162">
        <v>220790</v>
      </c>
      <c r="H35" s="162">
        <v>0</v>
      </c>
      <c r="I35" s="162"/>
      <c r="J35" s="162">
        <v>0</v>
      </c>
      <c r="K35" s="162"/>
      <c r="L35" s="162"/>
    </row>
    <row r="36" spans="1:12" s="164" customFormat="1" ht="21" customHeight="1">
      <c r="A36" s="159">
        <f t="shared" si="0"/>
        <v>25</v>
      </c>
      <c r="B36" s="162" t="s">
        <v>152</v>
      </c>
      <c r="C36" s="162">
        <v>1666640</v>
      </c>
      <c r="D36" s="162">
        <v>707400</v>
      </c>
      <c r="E36" s="162"/>
      <c r="F36" s="162"/>
      <c r="G36" s="162">
        <v>959240</v>
      </c>
      <c r="H36" s="162">
        <v>0</v>
      </c>
      <c r="I36" s="162"/>
      <c r="J36" s="162">
        <v>0</v>
      </c>
      <c r="K36" s="162"/>
      <c r="L36" s="162"/>
    </row>
    <row r="37" spans="1:12" s="164" customFormat="1" ht="21" customHeight="1">
      <c r="A37" s="159">
        <f t="shared" si="0"/>
        <v>26</v>
      </c>
      <c r="B37" s="162" t="s">
        <v>153</v>
      </c>
      <c r="C37" s="162">
        <v>684810</v>
      </c>
      <c r="D37" s="162">
        <v>83300</v>
      </c>
      <c r="E37" s="162"/>
      <c r="F37" s="162"/>
      <c r="G37" s="162">
        <v>601510</v>
      </c>
      <c r="H37" s="162">
        <v>0</v>
      </c>
      <c r="I37" s="162"/>
      <c r="J37" s="162">
        <v>0</v>
      </c>
      <c r="K37" s="162"/>
      <c r="L37" s="162"/>
    </row>
    <row r="38" spans="1:12" s="164" customFormat="1" ht="21" customHeight="1">
      <c r="A38" s="159">
        <f t="shared" si="0"/>
        <v>27</v>
      </c>
      <c r="B38" s="162" t="s">
        <v>154</v>
      </c>
      <c r="C38" s="162">
        <v>251350</v>
      </c>
      <c r="D38" s="162">
        <v>105300</v>
      </c>
      <c r="E38" s="162"/>
      <c r="F38" s="162"/>
      <c r="G38" s="162">
        <v>146050</v>
      </c>
      <c r="H38" s="162">
        <v>0</v>
      </c>
      <c r="I38" s="162"/>
      <c r="J38" s="162">
        <v>0</v>
      </c>
      <c r="K38" s="162"/>
      <c r="L38" s="162"/>
    </row>
    <row r="39" spans="1:12" s="164" customFormat="1" ht="21" customHeight="1">
      <c r="A39" s="159">
        <f t="shared" si="0"/>
        <v>28</v>
      </c>
      <c r="B39" s="162" t="s">
        <v>155</v>
      </c>
      <c r="C39" s="162">
        <v>1234870</v>
      </c>
      <c r="D39" s="162">
        <v>287100</v>
      </c>
      <c r="E39" s="162"/>
      <c r="F39" s="162"/>
      <c r="G39" s="162">
        <v>947770</v>
      </c>
      <c r="H39" s="162">
        <v>0</v>
      </c>
      <c r="I39" s="162"/>
      <c r="J39" s="162">
        <v>0</v>
      </c>
      <c r="K39" s="162"/>
      <c r="L39" s="162"/>
    </row>
    <row r="40" spans="1:12" s="164" customFormat="1" ht="21" customHeight="1">
      <c r="A40" s="159">
        <f t="shared" si="0"/>
        <v>29</v>
      </c>
      <c r="B40" s="162" t="s">
        <v>156</v>
      </c>
      <c r="C40" s="162">
        <v>3867460</v>
      </c>
      <c r="D40" s="162">
        <v>2480200</v>
      </c>
      <c r="E40" s="162"/>
      <c r="F40" s="162"/>
      <c r="G40" s="162">
        <v>1387260</v>
      </c>
      <c r="H40" s="162">
        <v>0</v>
      </c>
      <c r="I40" s="162"/>
      <c r="J40" s="162">
        <v>0</v>
      </c>
      <c r="K40" s="162"/>
      <c r="L40" s="162"/>
    </row>
    <row r="41" spans="1:12" s="168" customFormat="1" ht="22.15" customHeight="1">
      <c r="A41" s="159">
        <f t="shared" si="0"/>
        <v>30</v>
      </c>
      <c r="B41" s="167" t="s">
        <v>157</v>
      </c>
      <c r="C41" s="167">
        <v>535200</v>
      </c>
      <c r="D41" s="167">
        <v>43800</v>
      </c>
      <c r="E41" s="167"/>
      <c r="F41" s="167"/>
      <c r="G41" s="167">
        <v>491400</v>
      </c>
      <c r="H41" s="167">
        <v>0</v>
      </c>
      <c r="I41" s="167"/>
      <c r="J41" s="167">
        <v>0</v>
      </c>
      <c r="K41" s="167"/>
      <c r="L41" s="167"/>
    </row>
    <row r="42" spans="1:12" s="168" customFormat="1" ht="22.15" customHeight="1">
      <c r="A42" s="159">
        <f t="shared" si="0"/>
        <v>31</v>
      </c>
      <c r="B42" s="167" t="s">
        <v>158</v>
      </c>
      <c r="C42" s="167">
        <v>1668507</v>
      </c>
      <c r="D42" s="167">
        <v>695297</v>
      </c>
      <c r="E42" s="167"/>
      <c r="F42" s="167"/>
      <c r="G42" s="167">
        <v>973210</v>
      </c>
      <c r="H42" s="167">
        <v>0</v>
      </c>
      <c r="I42" s="167"/>
      <c r="J42" s="167">
        <v>0</v>
      </c>
      <c r="K42" s="167"/>
      <c r="L42" s="167"/>
    </row>
    <row r="43" spans="1:12" s="168" customFormat="1" ht="22.15" customHeight="1">
      <c r="A43" s="159">
        <f t="shared" si="0"/>
        <v>32</v>
      </c>
      <c r="B43" s="167" t="s">
        <v>184</v>
      </c>
      <c r="C43" s="167">
        <v>1507480</v>
      </c>
      <c r="D43" s="167">
        <v>745500</v>
      </c>
      <c r="E43" s="167"/>
      <c r="F43" s="167"/>
      <c r="G43" s="167">
        <v>761980</v>
      </c>
      <c r="H43" s="167">
        <v>0</v>
      </c>
      <c r="I43" s="167"/>
      <c r="J43" s="167">
        <v>0</v>
      </c>
      <c r="K43" s="167"/>
      <c r="L43" s="167"/>
    </row>
    <row r="44" spans="1:12" s="168" customFormat="1" ht="22.15" customHeight="1">
      <c r="A44" s="159">
        <f t="shared" si="0"/>
        <v>33</v>
      </c>
      <c r="B44" s="167" t="s">
        <v>159</v>
      </c>
      <c r="C44" s="167">
        <v>119049</v>
      </c>
      <c r="D44" s="167">
        <v>21000</v>
      </c>
      <c r="E44" s="167"/>
      <c r="F44" s="167"/>
      <c r="G44" s="167">
        <v>89909</v>
      </c>
      <c r="H44" s="167">
        <v>8140</v>
      </c>
      <c r="I44" s="167"/>
      <c r="J44" s="167">
        <v>8140</v>
      </c>
      <c r="K44" s="167"/>
      <c r="L44" s="167"/>
    </row>
    <row r="45" spans="1:12" s="168" customFormat="1" ht="28.5" customHeight="1">
      <c r="A45" s="159">
        <f t="shared" si="0"/>
        <v>34</v>
      </c>
      <c r="B45" s="167" t="s">
        <v>160</v>
      </c>
      <c r="C45" s="167">
        <v>407650</v>
      </c>
      <c r="D45" s="167">
        <v>267700</v>
      </c>
      <c r="E45" s="167"/>
      <c r="F45" s="167"/>
      <c r="G45" s="167">
        <v>122250</v>
      </c>
      <c r="H45" s="167">
        <v>17700</v>
      </c>
      <c r="I45" s="167"/>
      <c r="J45" s="167">
        <v>17700</v>
      </c>
      <c r="K45" s="167"/>
      <c r="L45" s="167"/>
    </row>
    <row r="46" spans="1:12" s="168" customFormat="1" ht="22.15" customHeight="1">
      <c r="A46" s="159">
        <f t="shared" si="0"/>
        <v>35</v>
      </c>
      <c r="B46" s="167" t="s">
        <v>161</v>
      </c>
      <c r="C46" s="167">
        <v>175450</v>
      </c>
      <c r="D46" s="167">
        <v>42000</v>
      </c>
      <c r="E46" s="167"/>
      <c r="F46" s="167"/>
      <c r="G46" s="167">
        <v>116350</v>
      </c>
      <c r="H46" s="167">
        <v>17100</v>
      </c>
      <c r="I46" s="167"/>
      <c r="J46" s="167">
        <v>17100</v>
      </c>
      <c r="K46" s="167"/>
      <c r="L46" s="167"/>
    </row>
    <row r="47" spans="1:12" s="168" customFormat="1" ht="22.15" customHeight="1">
      <c r="A47" s="159">
        <f t="shared" si="0"/>
        <v>36</v>
      </c>
      <c r="B47" s="167" t="s">
        <v>162</v>
      </c>
      <c r="C47" s="167">
        <v>279460</v>
      </c>
      <c r="D47" s="167">
        <v>113800</v>
      </c>
      <c r="E47" s="167"/>
      <c r="F47" s="167"/>
      <c r="G47" s="167">
        <v>142060</v>
      </c>
      <c r="H47" s="167">
        <v>23600</v>
      </c>
      <c r="I47" s="167"/>
      <c r="J47" s="167">
        <v>23600</v>
      </c>
      <c r="K47" s="167"/>
      <c r="L47" s="167"/>
    </row>
    <row r="48" spans="1:12" s="168" customFormat="1" ht="22.15" customHeight="1">
      <c r="A48" s="159">
        <f t="shared" si="0"/>
        <v>37</v>
      </c>
      <c r="B48" s="167" t="s">
        <v>277</v>
      </c>
      <c r="C48" s="167">
        <v>36180</v>
      </c>
      <c r="D48" s="167">
        <v>0</v>
      </c>
      <c r="E48" s="167"/>
      <c r="F48" s="167"/>
      <c r="G48" s="167">
        <v>32780</v>
      </c>
      <c r="H48" s="167">
        <v>3400</v>
      </c>
      <c r="I48" s="167"/>
      <c r="J48" s="167">
        <v>3400</v>
      </c>
      <c r="K48" s="167"/>
      <c r="L48" s="167"/>
    </row>
    <row r="49" spans="1:12" s="168" customFormat="1" ht="22.15" customHeight="1">
      <c r="A49" s="159">
        <f t="shared" si="0"/>
        <v>38</v>
      </c>
      <c r="B49" s="167" t="s">
        <v>163</v>
      </c>
      <c r="C49" s="167">
        <v>358300</v>
      </c>
      <c r="D49" s="167">
        <v>115800</v>
      </c>
      <c r="E49" s="167"/>
      <c r="F49" s="167"/>
      <c r="G49" s="167">
        <v>242500</v>
      </c>
      <c r="H49" s="167">
        <v>0</v>
      </c>
      <c r="I49" s="167"/>
      <c r="J49" s="167">
        <v>0</v>
      </c>
      <c r="K49" s="167"/>
      <c r="L49" s="167"/>
    </row>
    <row r="50" spans="1:12" s="168" customFormat="1" ht="22.15" customHeight="1">
      <c r="A50" s="159">
        <f t="shared" si="0"/>
        <v>39</v>
      </c>
      <c r="B50" s="167" t="s">
        <v>166</v>
      </c>
      <c r="C50" s="167">
        <v>6425000</v>
      </c>
      <c r="D50" s="167">
        <v>6425000</v>
      </c>
      <c r="E50" s="167"/>
      <c r="F50" s="167"/>
      <c r="G50" s="167">
        <v>0</v>
      </c>
      <c r="H50" s="167">
        <v>0</v>
      </c>
      <c r="I50" s="167"/>
      <c r="J50" s="167">
        <v>0</v>
      </c>
      <c r="K50" s="167"/>
      <c r="L50" s="167"/>
    </row>
    <row r="51" spans="1:12" s="168" customFormat="1" ht="22.15" customHeight="1">
      <c r="A51" s="159">
        <f t="shared" si="0"/>
        <v>40</v>
      </c>
      <c r="B51" s="167" t="s">
        <v>164</v>
      </c>
      <c r="C51" s="167">
        <v>2001967</v>
      </c>
      <c r="D51" s="167">
        <v>2001967</v>
      </c>
      <c r="E51" s="167"/>
      <c r="F51" s="167"/>
      <c r="G51" s="167">
        <v>0</v>
      </c>
      <c r="H51" s="167">
        <v>0</v>
      </c>
      <c r="I51" s="167"/>
      <c r="J51" s="167">
        <v>0</v>
      </c>
      <c r="K51" s="167"/>
      <c r="L51" s="167"/>
    </row>
    <row r="52" spans="1:12" s="168" customFormat="1" ht="22.15" customHeight="1">
      <c r="A52" s="159">
        <f t="shared" si="0"/>
        <v>41</v>
      </c>
      <c r="B52" s="167" t="s">
        <v>165</v>
      </c>
      <c r="C52" s="167">
        <v>48089150</v>
      </c>
      <c r="D52" s="167">
        <v>0</v>
      </c>
      <c r="E52" s="167"/>
      <c r="F52" s="167"/>
      <c r="G52" s="167">
        <v>48089150</v>
      </c>
      <c r="H52" s="167">
        <v>0</v>
      </c>
      <c r="I52" s="167"/>
      <c r="J52" s="167">
        <v>0</v>
      </c>
      <c r="K52" s="167"/>
      <c r="L52" s="167"/>
    </row>
    <row r="53" spans="1:12" s="172" customFormat="1" ht="42.75">
      <c r="A53" s="169" t="s">
        <v>3</v>
      </c>
      <c r="B53" s="170" t="s">
        <v>167</v>
      </c>
      <c r="C53" s="171">
        <v>848692</v>
      </c>
      <c r="D53" s="171">
        <v>763772</v>
      </c>
      <c r="E53" s="171">
        <v>0</v>
      </c>
      <c r="F53" s="171">
        <v>0</v>
      </c>
      <c r="G53" s="171">
        <v>84920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</row>
    <row r="54" spans="1:12" s="172" customFormat="1" ht="57">
      <c r="A54" s="169" t="s">
        <v>7</v>
      </c>
      <c r="B54" s="170" t="s">
        <v>168</v>
      </c>
      <c r="C54" s="171">
        <v>881591</v>
      </c>
      <c r="D54" s="171">
        <v>168712</v>
      </c>
      <c r="E54" s="171">
        <v>0</v>
      </c>
      <c r="F54" s="171">
        <v>0</v>
      </c>
      <c r="G54" s="171">
        <v>678205</v>
      </c>
      <c r="H54" s="171">
        <v>34674</v>
      </c>
      <c r="I54" s="171">
        <v>0</v>
      </c>
      <c r="J54" s="171">
        <v>34674</v>
      </c>
      <c r="K54" s="171">
        <v>0</v>
      </c>
      <c r="L54" s="171">
        <v>0</v>
      </c>
    </row>
    <row r="55" spans="1:12" s="172" customFormat="1" ht="42.75">
      <c r="A55" s="169" t="s">
        <v>8</v>
      </c>
      <c r="B55" s="170" t="s">
        <v>169</v>
      </c>
      <c r="C55" s="171">
        <v>708100</v>
      </c>
      <c r="D55" s="171">
        <v>708100</v>
      </c>
      <c r="E55" s="171">
        <v>0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</row>
    <row r="56" spans="1:12" s="172" customFormat="1" ht="28.5">
      <c r="A56" s="169" t="s">
        <v>10</v>
      </c>
      <c r="B56" s="170" t="s">
        <v>278</v>
      </c>
      <c r="C56" s="171">
        <v>148228505</v>
      </c>
      <c r="D56" s="171">
        <v>84678168</v>
      </c>
      <c r="E56" s="171"/>
      <c r="F56" s="171"/>
      <c r="G56" s="171">
        <v>28669965</v>
      </c>
      <c r="H56" s="171">
        <v>34880372</v>
      </c>
      <c r="I56" s="171">
        <v>27329573</v>
      </c>
      <c r="J56" s="171">
        <v>7550799</v>
      </c>
      <c r="K56" s="171"/>
      <c r="L56" s="171"/>
    </row>
    <row r="57" spans="1:12" s="172" customFormat="1" ht="28.5">
      <c r="A57" s="169" t="s">
        <v>11</v>
      </c>
      <c r="B57" s="170" t="s">
        <v>170</v>
      </c>
      <c r="C57" s="171">
        <v>1000000</v>
      </c>
      <c r="D57" s="171">
        <v>1000000</v>
      </c>
      <c r="E57" s="171"/>
      <c r="F57" s="171"/>
      <c r="G57" s="171">
        <v>0</v>
      </c>
      <c r="H57" s="171"/>
      <c r="I57" s="171"/>
      <c r="J57" s="171"/>
      <c r="K57" s="171"/>
      <c r="L57" s="171"/>
    </row>
    <row r="58" spans="1:12" s="172" customFormat="1" ht="57">
      <c r="A58" s="169" t="s">
        <v>12</v>
      </c>
      <c r="B58" s="170" t="s">
        <v>171</v>
      </c>
      <c r="C58" s="171">
        <v>14941322</v>
      </c>
      <c r="D58" s="171">
        <v>0</v>
      </c>
      <c r="E58" s="171">
        <v>0</v>
      </c>
      <c r="F58" s="171"/>
      <c r="G58" s="171">
        <v>14941322</v>
      </c>
      <c r="H58" s="171"/>
      <c r="I58" s="171"/>
      <c r="J58" s="171"/>
      <c r="K58" s="171">
        <v>0</v>
      </c>
      <c r="L58" s="171">
        <v>0</v>
      </c>
    </row>
    <row r="59" spans="1:12" s="172" customFormat="1" ht="21.75" customHeight="1">
      <c r="A59" s="169" t="s">
        <v>15</v>
      </c>
      <c r="B59" s="170" t="s">
        <v>330</v>
      </c>
      <c r="C59" s="171">
        <v>116588000</v>
      </c>
      <c r="D59" s="171">
        <v>0</v>
      </c>
      <c r="E59" s="171">
        <v>1188000</v>
      </c>
      <c r="F59" s="171">
        <v>115400000</v>
      </c>
      <c r="G59" s="171">
        <v>0</v>
      </c>
      <c r="H59" s="171"/>
      <c r="I59" s="171"/>
      <c r="J59" s="171"/>
      <c r="K59" s="171"/>
      <c r="L59" s="171"/>
    </row>
    <row r="60" spans="1:12" s="172" customFormat="1" ht="36" customHeight="1">
      <c r="A60" s="169" t="s">
        <v>16</v>
      </c>
      <c r="B60" s="170" t="s">
        <v>172</v>
      </c>
      <c r="C60" s="171">
        <v>344500</v>
      </c>
      <c r="D60" s="171">
        <v>0</v>
      </c>
      <c r="E60" s="171">
        <v>0</v>
      </c>
      <c r="F60" s="171"/>
      <c r="G60" s="171">
        <v>131000</v>
      </c>
      <c r="H60" s="171">
        <v>213500</v>
      </c>
      <c r="I60" s="171">
        <v>0</v>
      </c>
      <c r="J60" s="171">
        <v>213500</v>
      </c>
      <c r="K60" s="171">
        <v>0</v>
      </c>
      <c r="L60" s="171">
        <v>0</v>
      </c>
    </row>
    <row r="61" spans="1:12" s="172" customFormat="1" ht="35.25" customHeight="1">
      <c r="A61" s="169" t="s">
        <v>17</v>
      </c>
      <c r="B61" s="170" t="s">
        <v>173</v>
      </c>
      <c r="C61" s="171">
        <v>14600000</v>
      </c>
      <c r="D61" s="171">
        <v>0</v>
      </c>
      <c r="E61" s="171"/>
      <c r="F61" s="171"/>
      <c r="G61" s="171">
        <v>0</v>
      </c>
      <c r="H61" s="171"/>
      <c r="I61" s="171"/>
      <c r="J61" s="171"/>
      <c r="K61" s="171">
        <v>14600000</v>
      </c>
      <c r="L61" s="171"/>
    </row>
    <row r="62" spans="1:12" s="172" customFormat="1" ht="28.5">
      <c r="A62" s="173" t="s">
        <v>23</v>
      </c>
      <c r="B62" s="174" t="s">
        <v>270</v>
      </c>
      <c r="C62" s="175">
        <v>17500000</v>
      </c>
      <c r="D62" s="175">
        <v>0</v>
      </c>
      <c r="E62" s="175"/>
      <c r="F62" s="175"/>
      <c r="G62" s="175">
        <v>0</v>
      </c>
      <c r="H62" s="175"/>
      <c r="I62" s="175"/>
      <c r="J62" s="175"/>
      <c r="K62" s="175"/>
      <c r="L62" s="175">
        <v>17500000</v>
      </c>
    </row>
  </sheetData>
  <mergeCells count="13">
    <mergeCell ref="H7:J7"/>
    <mergeCell ref="K7:K8"/>
    <mergeCell ref="L7:L8"/>
    <mergeCell ref="A3:L3"/>
    <mergeCell ref="A4:L4"/>
    <mergeCell ref="A6:A8"/>
    <mergeCell ref="B6:B8"/>
    <mergeCell ref="C6:C8"/>
    <mergeCell ref="D6:L6"/>
    <mergeCell ref="D7:D8"/>
    <mergeCell ref="E7:E8"/>
    <mergeCell ref="F7:F8"/>
    <mergeCell ref="G7:G8"/>
  </mergeCells>
  <printOptions horizontalCentered="1"/>
  <pageMargins left="0.19685039370078741" right="0.19685039370078741" top="0.39370078740157483" bottom="0.35433070866141736" header="0.15748031496062992" footer="0.15748031496062992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O55"/>
  <sheetViews>
    <sheetView zoomScaleNormal="100" workbookViewId="0">
      <selection activeCell="B9" sqref="B9"/>
    </sheetView>
  </sheetViews>
  <sheetFormatPr defaultColWidth="9.140625" defaultRowHeight="15.75"/>
  <cols>
    <col min="1" max="1" width="5.28515625" style="228" customWidth="1"/>
    <col min="2" max="2" width="40.140625" style="228" customWidth="1"/>
    <col min="3" max="3" width="14.28515625" style="228" bestFit="1" customWidth="1"/>
    <col min="4" max="4" width="13.42578125" style="228" customWidth="1"/>
    <col min="5" max="6" width="11.42578125" style="228" customWidth="1"/>
    <col min="7" max="7" width="11.140625" style="228" customWidth="1"/>
    <col min="8" max="8" width="11.42578125" style="228" customWidth="1"/>
    <col min="9" max="9" width="11.28515625" style="228" customWidth="1"/>
    <col min="10" max="10" width="13.42578125" style="228" customWidth="1"/>
    <col min="11" max="11" width="12.85546875" style="228" bestFit="1" customWidth="1"/>
    <col min="12" max="12" width="13.42578125" style="228" customWidth="1"/>
    <col min="13" max="13" width="11.7109375" style="228" customWidth="1"/>
    <col min="14" max="16384" width="9.140625" style="228"/>
  </cols>
  <sheetData>
    <row r="1" spans="1:13" s="226" customFormat="1" ht="27.75" customHeight="1">
      <c r="A1" s="26" t="s">
        <v>29</v>
      </c>
      <c r="B1" s="83"/>
      <c r="C1" s="27"/>
      <c r="D1" s="84"/>
      <c r="E1" s="84"/>
      <c r="F1" s="84"/>
      <c r="G1" s="27"/>
      <c r="H1" s="27"/>
      <c r="I1" s="27"/>
      <c r="J1" s="27"/>
      <c r="K1" s="27"/>
      <c r="L1" s="27"/>
      <c r="M1" s="99" t="s">
        <v>37</v>
      </c>
    </row>
    <row r="2" spans="1:13" s="226" customFormat="1" ht="15.75" customHeight="1">
      <c r="A2" s="85"/>
      <c r="B2" s="83"/>
      <c r="C2" s="27"/>
      <c r="D2" s="27"/>
      <c r="E2" s="27"/>
      <c r="F2" s="27"/>
      <c r="G2" s="27"/>
      <c r="H2" s="27"/>
      <c r="I2" s="27"/>
      <c r="J2" s="86"/>
      <c r="K2" s="27"/>
      <c r="L2" s="27"/>
      <c r="M2" s="27"/>
    </row>
    <row r="3" spans="1:13" ht="35.25" customHeight="1">
      <c r="A3" s="386" t="s">
        <v>337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ht="15.75" customHeight="1">
      <c r="A4" s="348" t="s">
        <v>282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3" ht="28.9" customHeight="1">
      <c r="A5" s="229"/>
      <c r="B5" s="229"/>
      <c r="C5" s="229"/>
      <c r="D5" s="229"/>
      <c r="E5" s="229"/>
      <c r="F5" s="229"/>
      <c r="G5" s="229"/>
      <c r="H5" s="229"/>
      <c r="I5" s="229"/>
      <c r="J5" s="229"/>
      <c r="M5" s="230" t="s">
        <v>123</v>
      </c>
    </row>
    <row r="6" spans="1:13" s="322" customFormat="1" ht="21.4" customHeight="1">
      <c r="A6" s="387" t="s">
        <v>49</v>
      </c>
      <c r="B6" s="387" t="s">
        <v>341</v>
      </c>
      <c r="C6" s="387" t="s">
        <v>79</v>
      </c>
      <c r="D6" s="390" t="s">
        <v>125</v>
      </c>
      <c r="E6" s="390"/>
      <c r="F6" s="390"/>
      <c r="G6" s="390"/>
      <c r="H6" s="390"/>
      <c r="I6" s="390"/>
      <c r="J6" s="390"/>
      <c r="K6" s="390"/>
      <c r="L6" s="390"/>
      <c r="M6" s="390"/>
    </row>
    <row r="7" spans="1:13" s="322" customFormat="1" ht="27.75" customHeight="1">
      <c r="A7" s="388"/>
      <c r="B7" s="388"/>
      <c r="C7" s="388"/>
      <c r="D7" s="391" t="s">
        <v>174</v>
      </c>
      <c r="E7" s="387" t="s">
        <v>175</v>
      </c>
      <c r="F7" s="391" t="s">
        <v>176</v>
      </c>
      <c r="G7" s="391" t="s">
        <v>177</v>
      </c>
      <c r="H7" s="384" t="s">
        <v>178</v>
      </c>
      <c r="I7" s="393" t="s">
        <v>179</v>
      </c>
      <c r="J7" s="384" t="s">
        <v>180</v>
      </c>
      <c r="K7" s="384" t="s">
        <v>181</v>
      </c>
      <c r="L7" s="384" t="s">
        <v>182</v>
      </c>
      <c r="M7" s="384" t="s">
        <v>183</v>
      </c>
    </row>
    <row r="8" spans="1:13" s="323" customFormat="1" ht="93.75" customHeight="1">
      <c r="A8" s="389"/>
      <c r="B8" s="389"/>
      <c r="C8" s="389"/>
      <c r="D8" s="392"/>
      <c r="E8" s="389"/>
      <c r="F8" s="392"/>
      <c r="G8" s="392"/>
      <c r="H8" s="385"/>
      <c r="I8" s="394"/>
      <c r="J8" s="385"/>
      <c r="K8" s="385"/>
      <c r="L8" s="385"/>
      <c r="M8" s="385"/>
    </row>
    <row r="9" spans="1:13" s="233" customFormat="1" ht="13.5" customHeight="1">
      <c r="A9" s="232" t="s">
        <v>0</v>
      </c>
      <c r="B9" s="232" t="s">
        <v>1</v>
      </c>
      <c r="C9" s="232">
        <v>1</v>
      </c>
      <c r="D9" s="232">
        <f t="shared" ref="D9:M9" si="0">+C9+1</f>
        <v>2</v>
      </c>
      <c r="E9" s="232">
        <f t="shared" si="0"/>
        <v>3</v>
      </c>
      <c r="F9" s="232">
        <f t="shared" si="0"/>
        <v>4</v>
      </c>
      <c r="G9" s="232">
        <f t="shared" si="0"/>
        <v>5</v>
      </c>
      <c r="H9" s="232">
        <f t="shared" si="0"/>
        <v>6</v>
      </c>
      <c r="I9" s="232">
        <f t="shared" si="0"/>
        <v>7</v>
      </c>
      <c r="J9" s="232">
        <f t="shared" si="0"/>
        <v>8</v>
      </c>
      <c r="K9" s="232">
        <f t="shared" si="0"/>
        <v>9</v>
      </c>
      <c r="L9" s="232">
        <f t="shared" si="0"/>
        <v>10</v>
      </c>
      <c r="M9" s="232">
        <f t="shared" si="0"/>
        <v>11</v>
      </c>
    </row>
    <row r="10" spans="1:13" s="235" customFormat="1" ht="21" customHeight="1">
      <c r="A10" s="234"/>
      <c r="B10" s="276" t="s">
        <v>79</v>
      </c>
      <c r="C10" s="277">
        <f t="shared" ref="C10:M10" si="1">+C11+C51+C52+C53+C54+C55</f>
        <v>479787222</v>
      </c>
      <c r="D10" s="277">
        <f t="shared" si="1"/>
        <v>30250000</v>
      </c>
      <c r="E10" s="277">
        <f t="shared" si="1"/>
        <v>9620000</v>
      </c>
      <c r="F10" s="277">
        <f t="shared" si="1"/>
        <v>21826000</v>
      </c>
      <c r="G10" s="277">
        <f t="shared" si="1"/>
        <v>3525000</v>
      </c>
      <c r="H10" s="277">
        <f t="shared" si="1"/>
        <v>2170000</v>
      </c>
      <c r="I10" s="277">
        <f t="shared" si="1"/>
        <v>956000</v>
      </c>
      <c r="J10" s="277">
        <f t="shared" si="1"/>
        <v>2450000</v>
      </c>
      <c r="K10" s="277">
        <f t="shared" si="1"/>
        <v>41231000</v>
      </c>
      <c r="L10" s="277">
        <f t="shared" si="1"/>
        <v>55066000</v>
      </c>
      <c r="M10" s="277">
        <f t="shared" si="1"/>
        <v>85758000</v>
      </c>
    </row>
    <row r="11" spans="1:13" s="235" customFormat="1" ht="21" customHeight="1">
      <c r="A11" s="236" t="s">
        <v>2</v>
      </c>
      <c r="B11" s="155" t="s">
        <v>128</v>
      </c>
      <c r="C11" s="278">
        <v>427482837</v>
      </c>
      <c r="D11" s="278">
        <v>17805504</v>
      </c>
      <c r="E11" s="278">
        <v>8580760</v>
      </c>
      <c r="F11" s="278">
        <v>12645405</v>
      </c>
      <c r="G11" s="278">
        <v>1414920</v>
      </c>
      <c r="H11" s="278">
        <v>1910440</v>
      </c>
      <c r="I11" s="278">
        <v>889000</v>
      </c>
      <c r="J11" s="278">
        <v>819488</v>
      </c>
      <c r="K11" s="278">
        <v>26000370</v>
      </c>
      <c r="L11" s="278">
        <v>50439710</v>
      </c>
      <c r="M11" s="278">
        <v>81213400</v>
      </c>
    </row>
    <row r="12" spans="1:13" s="235" customFormat="1" ht="21" customHeight="1">
      <c r="A12" s="237">
        <v>1</v>
      </c>
      <c r="B12" s="160" t="s">
        <v>129</v>
      </c>
      <c r="C12" s="279">
        <f t="shared" ref="C12:C55" si="2">SUM(D12:N12)</f>
        <v>644830</v>
      </c>
      <c r="D12" s="279">
        <v>578820</v>
      </c>
      <c r="E12" s="279">
        <v>63360</v>
      </c>
      <c r="F12" s="279">
        <v>0</v>
      </c>
      <c r="G12" s="279">
        <v>150</v>
      </c>
      <c r="H12" s="279">
        <v>0</v>
      </c>
      <c r="I12" s="279">
        <v>0</v>
      </c>
      <c r="J12" s="279">
        <v>500</v>
      </c>
      <c r="K12" s="279">
        <v>2000</v>
      </c>
      <c r="L12" s="279">
        <v>0</v>
      </c>
      <c r="M12" s="279">
        <v>0</v>
      </c>
    </row>
    <row r="13" spans="1:13" s="231" customFormat="1" ht="21" customHeight="1">
      <c r="A13" s="238">
        <f>+A12+1</f>
        <v>2</v>
      </c>
      <c r="B13" s="160" t="s">
        <v>130</v>
      </c>
      <c r="C13" s="279">
        <f t="shared" si="2"/>
        <v>3486210</v>
      </c>
      <c r="D13" s="279">
        <v>31230</v>
      </c>
      <c r="E13" s="279">
        <v>3000</v>
      </c>
      <c r="F13" s="279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3447770</v>
      </c>
      <c r="M13" s="279">
        <v>4210</v>
      </c>
    </row>
    <row r="14" spans="1:13" s="231" customFormat="1" ht="21" customHeight="1">
      <c r="A14" s="238">
        <f t="shared" ref="A14:A50" si="3">+A13+1</f>
        <v>3</v>
      </c>
      <c r="B14" s="160" t="s">
        <v>131</v>
      </c>
      <c r="C14" s="279">
        <f t="shared" si="2"/>
        <v>3180130</v>
      </c>
      <c r="D14" s="279">
        <v>50150</v>
      </c>
      <c r="E14" s="279">
        <v>4240</v>
      </c>
      <c r="F14" s="279">
        <v>0</v>
      </c>
      <c r="G14" s="279">
        <v>0</v>
      </c>
      <c r="H14" s="279">
        <v>0</v>
      </c>
      <c r="I14" s="279">
        <v>0</v>
      </c>
      <c r="J14" s="279">
        <v>0</v>
      </c>
      <c r="K14" s="279">
        <v>0</v>
      </c>
      <c r="L14" s="279">
        <v>3123530</v>
      </c>
      <c r="M14" s="279">
        <v>2210</v>
      </c>
    </row>
    <row r="15" spans="1:13" s="231" customFormat="1" ht="21" customHeight="1">
      <c r="A15" s="238">
        <f t="shared" si="3"/>
        <v>4</v>
      </c>
      <c r="B15" s="162" t="s">
        <v>132</v>
      </c>
      <c r="C15" s="279">
        <f t="shared" si="2"/>
        <v>2530990</v>
      </c>
      <c r="D15" s="279">
        <v>28010</v>
      </c>
      <c r="E15" s="279">
        <v>4360</v>
      </c>
      <c r="F15" s="279">
        <v>0</v>
      </c>
      <c r="G15" s="279">
        <v>2000</v>
      </c>
      <c r="H15" s="279">
        <v>0</v>
      </c>
      <c r="I15" s="279">
        <v>0</v>
      </c>
      <c r="J15" s="279">
        <v>0</v>
      </c>
      <c r="K15" s="279">
        <v>26000</v>
      </c>
      <c r="L15" s="279">
        <v>2450420</v>
      </c>
      <c r="M15" s="279">
        <v>20200</v>
      </c>
    </row>
    <row r="16" spans="1:13" ht="21" customHeight="1">
      <c r="A16" s="238">
        <f t="shared" si="3"/>
        <v>5</v>
      </c>
      <c r="B16" s="162" t="s">
        <v>133</v>
      </c>
      <c r="C16" s="279">
        <f t="shared" si="2"/>
        <v>5836864</v>
      </c>
      <c r="D16" s="279">
        <v>1143550</v>
      </c>
      <c r="E16" s="279">
        <v>914070</v>
      </c>
      <c r="F16" s="279">
        <v>75200</v>
      </c>
      <c r="G16" s="279">
        <v>16900</v>
      </c>
      <c r="H16" s="279">
        <v>0</v>
      </c>
      <c r="I16" s="279">
        <v>0</v>
      </c>
      <c r="J16" s="279">
        <v>62777</v>
      </c>
      <c r="K16" s="279">
        <v>3317907</v>
      </c>
      <c r="L16" s="279">
        <v>306260</v>
      </c>
      <c r="M16" s="279">
        <v>200</v>
      </c>
    </row>
    <row r="17" spans="1:13" ht="21" customHeight="1">
      <c r="A17" s="238">
        <f t="shared" si="3"/>
        <v>6</v>
      </c>
      <c r="B17" s="162" t="s">
        <v>137</v>
      </c>
      <c r="C17" s="279">
        <f t="shared" si="2"/>
        <v>45130</v>
      </c>
      <c r="D17" s="279">
        <v>0</v>
      </c>
      <c r="E17" s="279">
        <v>0</v>
      </c>
      <c r="F17" s="279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14700</v>
      </c>
      <c r="L17" s="279">
        <v>30430</v>
      </c>
      <c r="M17" s="279">
        <v>0</v>
      </c>
    </row>
    <row r="18" spans="1:13" ht="21" customHeight="1">
      <c r="A18" s="238">
        <f t="shared" si="3"/>
        <v>7</v>
      </c>
      <c r="B18" s="162" t="s">
        <v>134</v>
      </c>
      <c r="C18" s="279">
        <f t="shared" si="2"/>
        <v>18209302</v>
      </c>
      <c r="D18" s="279">
        <v>450440</v>
      </c>
      <c r="E18" s="279">
        <v>46160</v>
      </c>
      <c r="F18" s="279">
        <v>52400</v>
      </c>
      <c r="G18" s="279">
        <v>2500</v>
      </c>
      <c r="H18" s="279">
        <v>0</v>
      </c>
      <c r="I18" s="279">
        <v>0</v>
      </c>
      <c r="J18" s="279">
        <v>10142</v>
      </c>
      <c r="K18" s="279">
        <v>17322470</v>
      </c>
      <c r="L18" s="279">
        <v>325080</v>
      </c>
      <c r="M18" s="279">
        <v>110</v>
      </c>
    </row>
    <row r="19" spans="1:13" ht="21" customHeight="1">
      <c r="A19" s="238">
        <f t="shared" si="3"/>
        <v>8</v>
      </c>
      <c r="B19" s="162" t="s">
        <v>135</v>
      </c>
      <c r="C19" s="279">
        <f t="shared" si="2"/>
        <v>4070083</v>
      </c>
      <c r="D19" s="279">
        <v>659080</v>
      </c>
      <c r="E19" s="279">
        <v>358950</v>
      </c>
      <c r="F19" s="279">
        <v>43000</v>
      </c>
      <c r="G19" s="279">
        <v>2300</v>
      </c>
      <c r="H19" s="279">
        <v>0</v>
      </c>
      <c r="I19" s="279">
        <v>0</v>
      </c>
      <c r="J19" s="279">
        <v>23843</v>
      </c>
      <c r="K19" s="279">
        <v>832330</v>
      </c>
      <c r="L19" s="279">
        <v>2150270</v>
      </c>
      <c r="M19" s="279">
        <v>310</v>
      </c>
    </row>
    <row r="20" spans="1:13" ht="21" customHeight="1">
      <c r="A20" s="238">
        <f t="shared" si="3"/>
        <v>9</v>
      </c>
      <c r="B20" s="162" t="s">
        <v>275</v>
      </c>
      <c r="C20" s="279">
        <f t="shared" si="2"/>
        <v>1086876</v>
      </c>
      <c r="D20" s="279">
        <v>514680</v>
      </c>
      <c r="E20" s="279">
        <v>207480</v>
      </c>
      <c r="F20" s="279">
        <v>49500</v>
      </c>
      <c r="G20" s="279">
        <v>450</v>
      </c>
      <c r="H20" s="279">
        <v>0</v>
      </c>
      <c r="I20" s="279">
        <v>0</v>
      </c>
      <c r="J20" s="279">
        <v>15189</v>
      </c>
      <c r="K20" s="279">
        <v>191657</v>
      </c>
      <c r="L20" s="279">
        <v>107860</v>
      </c>
      <c r="M20" s="279">
        <v>60</v>
      </c>
    </row>
    <row r="21" spans="1:13" ht="21" customHeight="1">
      <c r="A21" s="238">
        <f t="shared" si="3"/>
        <v>10</v>
      </c>
      <c r="B21" s="162" t="s">
        <v>138</v>
      </c>
      <c r="C21" s="279">
        <f t="shared" si="2"/>
        <v>8793205</v>
      </c>
      <c r="D21" s="279">
        <v>1400050</v>
      </c>
      <c r="E21" s="279">
        <v>71700</v>
      </c>
      <c r="F21" s="279">
        <v>7131255</v>
      </c>
      <c r="G21" s="279">
        <v>550</v>
      </c>
      <c r="H21" s="279">
        <v>0</v>
      </c>
      <c r="I21" s="279">
        <v>0</v>
      </c>
      <c r="J21" s="279">
        <v>19710</v>
      </c>
      <c r="K21" s="279">
        <v>1000</v>
      </c>
      <c r="L21" s="279">
        <v>166630</v>
      </c>
      <c r="M21" s="279">
        <v>2310</v>
      </c>
    </row>
    <row r="22" spans="1:13" ht="21" customHeight="1">
      <c r="A22" s="238">
        <f t="shared" si="3"/>
        <v>11</v>
      </c>
      <c r="B22" s="162" t="s">
        <v>139</v>
      </c>
      <c r="C22" s="279">
        <f t="shared" si="2"/>
        <v>6280490</v>
      </c>
      <c r="D22" s="279">
        <v>5889740</v>
      </c>
      <c r="E22" s="279">
        <v>259700</v>
      </c>
      <c r="F22" s="279">
        <v>0</v>
      </c>
      <c r="G22" s="279">
        <v>2650</v>
      </c>
      <c r="H22" s="279">
        <v>0</v>
      </c>
      <c r="I22" s="279">
        <v>0</v>
      </c>
      <c r="J22" s="279">
        <v>12550</v>
      </c>
      <c r="K22" s="279">
        <v>1920</v>
      </c>
      <c r="L22" s="279">
        <v>111750</v>
      </c>
      <c r="M22" s="279">
        <v>2180</v>
      </c>
    </row>
    <row r="23" spans="1:13" ht="21" customHeight="1">
      <c r="A23" s="238">
        <f t="shared" si="3"/>
        <v>12</v>
      </c>
      <c r="B23" s="162" t="s">
        <v>276</v>
      </c>
      <c r="C23" s="279">
        <f t="shared" si="2"/>
        <v>2852740</v>
      </c>
      <c r="D23" s="279">
        <v>5050</v>
      </c>
      <c r="E23" s="279">
        <v>2718330</v>
      </c>
      <c r="F23" s="279">
        <v>0</v>
      </c>
      <c r="G23" s="279">
        <v>400</v>
      </c>
      <c r="H23" s="279">
        <v>0</v>
      </c>
      <c r="I23" s="279">
        <v>0</v>
      </c>
      <c r="J23" s="279">
        <v>13660</v>
      </c>
      <c r="K23" s="279">
        <v>0</v>
      </c>
      <c r="L23" s="279">
        <v>115300</v>
      </c>
      <c r="M23" s="279">
        <v>0</v>
      </c>
    </row>
    <row r="24" spans="1:13" ht="21" customHeight="1">
      <c r="A24" s="238">
        <f t="shared" si="3"/>
        <v>13</v>
      </c>
      <c r="B24" s="162" t="s">
        <v>140</v>
      </c>
      <c r="C24" s="279">
        <f t="shared" si="2"/>
        <v>2641605</v>
      </c>
      <c r="D24" s="279">
        <v>656050</v>
      </c>
      <c r="E24" s="279">
        <v>58700</v>
      </c>
      <c r="F24" s="279">
        <v>8600</v>
      </c>
      <c r="G24" s="279">
        <v>896890</v>
      </c>
      <c r="H24" s="279">
        <v>0</v>
      </c>
      <c r="I24" s="279">
        <v>780000</v>
      </c>
      <c r="J24" s="279">
        <v>8565</v>
      </c>
      <c r="K24" s="279">
        <v>75300</v>
      </c>
      <c r="L24" s="279">
        <v>150720</v>
      </c>
      <c r="M24" s="279">
        <v>6780</v>
      </c>
    </row>
    <row r="25" spans="1:13" ht="21" customHeight="1">
      <c r="A25" s="238">
        <f t="shared" si="3"/>
        <v>14</v>
      </c>
      <c r="B25" s="162" t="s">
        <v>142</v>
      </c>
      <c r="C25" s="279">
        <f t="shared" si="2"/>
        <v>35931250</v>
      </c>
      <c r="D25" s="279">
        <v>1235814</v>
      </c>
      <c r="E25" s="279">
        <v>24480</v>
      </c>
      <c r="F25" s="279">
        <v>1468200</v>
      </c>
      <c r="G25" s="279">
        <v>6000</v>
      </c>
      <c r="H25" s="279">
        <v>0</v>
      </c>
      <c r="I25" s="279">
        <v>0</v>
      </c>
      <c r="J25" s="279">
        <v>3800</v>
      </c>
      <c r="K25" s="279">
        <v>47346</v>
      </c>
      <c r="L25" s="279">
        <v>149480</v>
      </c>
      <c r="M25" s="279">
        <v>32996130</v>
      </c>
    </row>
    <row r="26" spans="1:13" ht="21" customHeight="1">
      <c r="A26" s="238">
        <f t="shared" si="3"/>
        <v>15</v>
      </c>
      <c r="B26" s="162" t="s">
        <v>141</v>
      </c>
      <c r="C26" s="279">
        <f t="shared" si="2"/>
        <v>26573620</v>
      </c>
      <c r="D26" s="279">
        <v>132200</v>
      </c>
      <c r="E26" s="279">
        <v>57520</v>
      </c>
      <c r="F26" s="279">
        <v>0</v>
      </c>
      <c r="G26" s="279">
        <v>500</v>
      </c>
      <c r="H26" s="279">
        <v>0</v>
      </c>
      <c r="I26" s="279">
        <v>0</v>
      </c>
      <c r="J26" s="279">
        <v>460</v>
      </c>
      <c r="K26" s="279">
        <v>509150</v>
      </c>
      <c r="L26" s="279">
        <v>25021930</v>
      </c>
      <c r="M26" s="279">
        <v>851860</v>
      </c>
    </row>
    <row r="27" spans="1:13" ht="21" customHeight="1">
      <c r="A27" s="238">
        <f t="shared" si="3"/>
        <v>16</v>
      </c>
      <c r="B27" s="162" t="s">
        <v>143</v>
      </c>
      <c r="C27" s="279">
        <f t="shared" si="2"/>
        <v>2153649</v>
      </c>
      <c r="D27" s="279">
        <v>102770</v>
      </c>
      <c r="E27" s="279">
        <v>14400</v>
      </c>
      <c r="F27" s="279">
        <v>0</v>
      </c>
      <c r="G27" s="279">
        <v>2200</v>
      </c>
      <c r="H27" s="279">
        <v>0</v>
      </c>
      <c r="I27" s="279">
        <v>0</v>
      </c>
      <c r="J27" s="279">
        <v>4349</v>
      </c>
      <c r="K27" s="279">
        <v>500</v>
      </c>
      <c r="L27" s="279">
        <v>2027930</v>
      </c>
      <c r="M27" s="279">
        <v>1500</v>
      </c>
    </row>
    <row r="28" spans="1:13" ht="21" customHeight="1">
      <c r="A28" s="238">
        <f t="shared" si="3"/>
        <v>17</v>
      </c>
      <c r="B28" s="162" t="s">
        <v>144</v>
      </c>
      <c r="C28" s="279">
        <f t="shared" si="2"/>
        <v>174670</v>
      </c>
      <c r="D28" s="279">
        <v>145620</v>
      </c>
      <c r="E28" s="279">
        <v>2400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  <c r="K28" s="279">
        <v>0</v>
      </c>
      <c r="L28" s="279">
        <v>26590</v>
      </c>
      <c r="M28" s="279">
        <v>60</v>
      </c>
    </row>
    <row r="29" spans="1:13" ht="21" customHeight="1">
      <c r="A29" s="238">
        <f t="shared" si="3"/>
        <v>18</v>
      </c>
      <c r="B29" s="162" t="s">
        <v>145</v>
      </c>
      <c r="C29" s="279">
        <f t="shared" si="2"/>
        <v>2196012</v>
      </c>
      <c r="D29" s="279">
        <v>89940</v>
      </c>
      <c r="E29" s="279">
        <v>66080</v>
      </c>
      <c r="F29" s="279">
        <v>0</v>
      </c>
      <c r="G29" s="279">
        <v>450</v>
      </c>
      <c r="H29" s="279">
        <v>0</v>
      </c>
      <c r="I29" s="279">
        <v>0</v>
      </c>
      <c r="J29" s="279">
        <v>10052</v>
      </c>
      <c r="K29" s="279">
        <v>75450</v>
      </c>
      <c r="L29" s="279">
        <v>1954040</v>
      </c>
      <c r="M29" s="279">
        <v>0</v>
      </c>
    </row>
    <row r="30" spans="1:13" ht="21" customHeight="1">
      <c r="A30" s="238">
        <f t="shared" si="3"/>
        <v>19</v>
      </c>
      <c r="B30" s="162" t="s">
        <v>146</v>
      </c>
      <c r="C30" s="279">
        <f t="shared" si="2"/>
        <v>600550</v>
      </c>
      <c r="D30" s="279">
        <v>214770</v>
      </c>
      <c r="E30" s="279">
        <v>15700</v>
      </c>
      <c r="F30" s="279">
        <v>0</v>
      </c>
      <c r="G30" s="279">
        <v>88080</v>
      </c>
      <c r="H30" s="279">
        <v>0</v>
      </c>
      <c r="I30" s="279">
        <v>0</v>
      </c>
      <c r="J30" s="279">
        <v>1000</v>
      </c>
      <c r="K30" s="279">
        <v>5400</v>
      </c>
      <c r="L30" s="279">
        <v>275200</v>
      </c>
      <c r="M30" s="279">
        <v>400</v>
      </c>
    </row>
    <row r="31" spans="1:13" ht="21" customHeight="1">
      <c r="A31" s="238">
        <f t="shared" si="3"/>
        <v>20</v>
      </c>
      <c r="B31" s="162" t="s">
        <v>147</v>
      </c>
      <c r="C31" s="279">
        <f t="shared" si="2"/>
        <v>2405018</v>
      </c>
      <c r="D31" s="279">
        <v>63580</v>
      </c>
      <c r="E31" s="279">
        <v>326080</v>
      </c>
      <c r="F31" s="279">
        <v>8350</v>
      </c>
      <c r="G31" s="279">
        <v>200</v>
      </c>
      <c r="H31" s="279">
        <v>0</v>
      </c>
      <c r="I31" s="279">
        <v>0</v>
      </c>
      <c r="J31" s="279">
        <v>421978</v>
      </c>
      <c r="K31" s="279">
        <v>1364200</v>
      </c>
      <c r="L31" s="279">
        <v>220630</v>
      </c>
      <c r="M31" s="279">
        <v>0</v>
      </c>
    </row>
    <row r="32" spans="1:13" ht="21" customHeight="1">
      <c r="A32" s="238">
        <f t="shared" si="3"/>
        <v>21</v>
      </c>
      <c r="B32" s="162" t="s">
        <v>148</v>
      </c>
      <c r="C32" s="279">
        <f t="shared" si="2"/>
        <v>898590</v>
      </c>
      <c r="D32" s="279">
        <v>81950</v>
      </c>
      <c r="E32" s="279">
        <v>17760</v>
      </c>
      <c r="F32" s="279">
        <v>0</v>
      </c>
      <c r="G32" s="279">
        <v>236590</v>
      </c>
      <c r="H32" s="279">
        <v>50400</v>
      </c>
      <c r="I32" s="279">
        <v>0</v>
      </c>
      <c r="J32" s="279">
        <v>2000</v>
      </c>
      <c r="K32" s="279">
        <v>41170</v>
      </c>
      <c r="L32" s="279">
        <v>468060</v>
      </c>
      <c r="M32" s="279">
        <v>660</v>
      </c>
    </row>
    <row r="33" spans="1:13" ht="21" customHeight="1">
      <c r="A33" s="238">
        <f t="shared" si="3"/>
        <v>22</v>
      </c>
      <c r="B33" s="162" t="s">
        <v>149</v>
      </c>
      <c r="C33" s="279">
        <f t="shared" si="2"/>
        <v>426410</v>
      </c>
      <c r="D33" s="279">
        <v>100900</v>
      </c>
      <c r="E33" s="279">
        <v>67700</v>
      </c>
      <c r="F33" s="279">
        <v>0</v>
      </c>
      <c r="G33" s="279">
        <v>109900</v>
      </c>
      <c r="H33" s="279">
        <v>0</v>
      </c>
      <c r="I33" s="279">
        <v>0</v>
      </c>
      <c r="J33" s="279">
        <v>5300</v>
      </c>
      <c r="K33" s="279">
        <v>16470</v>
      </c>
      <c r="L33" s="279">
        <v>125140</v>
      </c>
      <c r="M33" s="279">
        <v>1000</v>
      </c>
    </row>
    <row r="34" spans="1:13" ht="21" customHeight="1">
      <c r="A34" s="238">
        <f t="shared" si="3"/>
        <v>23</v>
      </c>
      <c r="B34" s="162" t="s">
        <v>150</v>
      </c>
      <c r="C34" s="279">
        <f t="shared" si="2"/>
        <v>43680</v>
      </c>
      <c r="D34" s="279">
        <v>300</v>
      </c>
      <c r="E34" s="279">
        <v>1350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  <c r="K34" s="279">
        <v>0</v>
      </c>
      <c r="L34" s="279">
        <v>42030</v>
      </c>
      <c r="M34" s="279">
        <v>0</v>
      </c>
    </row>
    <row r="35" spans="1:13" ht="21" customHeight="1">
      <c r="A35" s="238">
        <f t="shared" si="3"/>
        <v>24</v>
      </c>
      <c r="B35" s="162" t="s">
        <v>151</v>
      </c>
      <c r="C35" s="279">
        <f t="shared" si="2"/>
        <v>220790</v>
      </c>
      <c r="D35" s="279">
        <v>4370</v>
      </c>
      <c r="E35" s="279">
        <v>8500</v>
      </c>
      <c r="F35" s="279">
        <v>0</v>
      </c>
      <c r="G35" s="279">
        <v>0</v>
      </c>
      <c r="H35" s="279">
        <v>0</v>
      </c>
      <c r="I35" s="279">
        <v>0</v>
      </c>
      <c r="J35" s="279">
        <v>0</v>
      </c>
      <c r="K35" s="279">
        <v>0</v>
      </c>
      <c r="L35" s="279">
        <v>207920</v>
      </c>
      <c r="M35" s="279">
        <v>0</v>
      </c>
    </row>
    <row r="36" spans="1:13" ht="21" customHeight="1">
      <c r="A36" s="238">
        <f t="shared" si="3"/>
        <v>25</v>
      </c>
      <c r="B36" s="162" t="s">
        <v>152</v>
      </c>
      <c r="C36" s="279">
        <f t="shared" si="2"/>
        <v>959240</v>
      </c>
      <c r="D36" s="279">
        <v>11500</v>
      </c>
      <c r="E36" s="279">
        <v>4000</v>
      </c>
      <c r="F36" s="279">
        <v>0</v>
      </c>
      <c r="G36" s="279">
        <v>0</v>
      </c>
      <c r="H36" s="279">
        <v>0</v>
      </c>
      <c r="I36" s="279">
        <v>0</v>
      </c>
      <c r="J36" s="279">
        <v>12100</v>
      </c>
      <c r="K36" s="279">
        <v>0</v>
      </c>
      <c r="L36" s="279">
        <v>931640</v>
      </c>
      <c r="M36" s="279">
        <v>0</v>
      </c>
    </row>
    <row r="37" spans="1:13" ht="21" customHeight="1">
      <c r="A37" s="238">
        <f t="shared" si="3"/>
        <v>26</v>
      </c>
      <c r="B37" s="162" t="s">
        <v>153</v>
      </c>
      <c r="C37" s="279">
        <f t="shared" si="2"/>
        <v>601510</v>
      </c>
      <c r="D37" s="279">
        <v>700</v>
      </c>
      <c r="E37" s="279">
        <v>2200</v>
      </c>
      <c r="F37" s="279">
        <v>0</v>
      </c>
      <c r="G37" s="279">
        <v>600</v>
      </c>
      <c r="H37" s="279">
        <v>597510</v>
      </c>
      <c r="I37" s="279">
        <v>0</v>
      </c>
      <c r="J37" s="279">
        <v>0</v>
      </c>
      <c r="K37" s="279">
        <v>0</v>
      </c>
      <c r="L37" s="279">
        <v>0</v>
      </c>
      <c r="M37" s="279">
        <v>500</v>
      </c>
    </row>
    <row r="38" spans="1:13" ht="21" customHeight="1">
      <c r="A38" s="238">
        <f t="shared" si="3"/>
        <v>27</v>
      </c>
      <c r="B38" s="162" t="s">
        <v>154</v>
      </c>
      <c r="C38" s="279">
        <f t="shared" si="2"/>
        <v>146050</v>
      </c>
      <c r="D38" s="279">
        <v>40490</v>
      </c>
      <c r="E38" s="279">
        <v>0</v>
      </c>
      <c r="F38" s="279">
        <v>0</v>
      </c>
      <c r="G38" s="279">
        <v>0</v>
      </c>
      <c r="H38" s="279">
        <v>105000</v>
      </c>
      <c r="I38" s="279">
        <v>0</v>
      </c>
      <c r="J38" s="279">
        <v>0</v>
      </c>
      <c r="K38" s="279">
        <v>0</v>
      </c>
      <c r="L38" s="279">
        <v>0</v>
      </c>
      <c r="M38" s="279">
        <v>560</v>
      </c>
    </row>
    <row r="39" spans="1:13" ht="21" customHeight="1">
      <c r="A39" s="238">
        <f t="shared" si="3"/>
        <v>28</v>
      </c>
      <c r="B39" s="162" t="s">
        <v>155</v>
      </c>
      <c r="C39" s="279">
        <f t="shared" si="2"/>
        <v>947770</v>
      </c>
      <c r="D39" s="279">
        <v>43880</v>
      </c>
      <c r="E39" s="279">
        <v>2300</v>
      </c>
      <c r="F39" s="279">
        <v>0</v>
      </c>
      <c r="G39" s="279">
        <v>0</v>
      </c>
      <c r="H39" s="279">
        <v>901030</v>
      </c>
      <c r="I39" s="279">
        <v>0</v>
      </c>
      <c r="J39" s="279">
        <v>0</v>
      </c>
      <c r="K39" s="279">
        <v>0</v>
      </c>
      <c r="L39" s="279">
        <v>0</v>
      </c>
      <c r="M39" s="279">
        <v>560</v>
      </c>
    </row>
    <row r="40" spans="1:13" ht="21" customHeight="1">
      <c r="A40" s="238">
        <f t="shared" si="3"/>
        <v>29</v>
      </c>
      <c r="B40" s="162" t="s">
        <v>156</v>
      </c>
      <c r="C40" s="279">
        <f t="shared" si="2"/>
        <v>1387260</v>
      </c>
      <c r="D40" s="279">
        <v>168690</v>
      </c>
      <c r="E40" s="279">
        <v>1164080</v>
      </c>
      <c r="F40" s="279">
        <v>0</v>
      </c>
      <c r="G40" s="279">
        <v>18360</v>
      </c>
      <c r="H40" s="279">
        <v>0</v>
      </c>
      <c r="I40" s="279">
        <v>0</v>
      </c>
      <c r="J40" s="279">
        <v>12900</v>
      </c>
      <c r="K40" s="279">
        <v>23230</v>
      </c>
      <c r="L40" s="279">
        <v>0</v>
      </c>
      <c r="M40" s="279">
        <v>0</v>
      </c>
    </row>
    <row r="41" spans="1:13" ht="21" customHeight="1">
      <c r="A41" s="238">
        <f t="shared" si="3"/>
        <v>30</v>
      </c>
      <c r="B41" s="167" t="s">
        <v>157</v>
      </c>
      <c r="C41" s="279">
        <f t="shared" si="2"/>
        <v>491400</v>
      </c>
      <c r="D41" s="279">
        <v>19320</v>
      </c>
      <c r="E41" s="279">
        <v>462360</v>
      </c>
      <c r="F41" s="279">
        <v>0</v>
      </c>
      <c r="G41" s="279">
        <v>6950</v>
      </c>
      <c r="H41" s="279">
        <v>0</v>
      </c>
      <c r="I41" s="279">
        <v>0</v>
      </c>
      <c r="J41" s="279">
        <v>1500</v>
      </c>
      <c r="K41" s="279">
        <v>920</v>
      </c>
      <c r="L41" s="279">
        <v>0</v>
      </c>
      <c r="M41" s="279">
        <v>350</v>
      </c>
    </row>
    <row r="42" spans="1:13" ht="21" customHeight="1">
      <c r="A42" s="238">
        <f t="shared" si="3"/>
        <v>31</v>
      </c>
      <c r="B42" s="167" t="s">
        <v>158</v>
      </c>
      <c r="C42" s="279">
        <f t="shared" si="2"/>
        <v>973210</v>
      </c>
      <c r="D42" s="279">
        <v>775200</v>
      </c>
      <c r="E42" s="279">
        <v>194870</v>
      </c>
      <c r="F42" s="279">
        <v>0</v>
      </c>
      <c r="G42" s="279">
        <v>750</v>
      </c>
      <c r="H42" s="279">
        <v>0</v>
      </c>
      <c r="I42" s="279">
        <v>0</v>
      </c>
      <c r="J42" s="279">
        <v>1900</v>
      </c>
      <c r="K42" s="279">
        <v>490</v>
      </c>
      <c r="L42" s="279">
        <v>0</v>
      </c>
      <c r="M42" s="279">
        <v>0</v>
      </c>
    </row>
    <row r="43" spans="1:13" ht="21" customHeight="1">
      <c r="A43" s="238">
        <f t="shared" si="3"/>
        <v>32</v>
      </c>
      <c r="B43" s="167" t="s">
        <v>184</v>
      </c>
      <c r="C43" s="279">
        <f t="shared" si="2"/>
        <v>761980</v>
      </c>
      <c r="D43" s="279">
        <v>511870</v>
      </c>
      <c r="E43" s="279">
        <v>248610</v>
      </c>
      <c r="F43" s="279">
        <v>0</v>
      </c>
      <c r="G43" s="279">
        <v>0</v>
      </c>
      <c r="H43" s="279">
        <v>0</v>
      </c>
      <c r="I43" s="279">
        <v>0</v>
      </c>
      <c r="J43" s="279">
        <v>1500</v>
      </c>
      <c r="K43" s="279">
        <v>0</v>
      </c>
      <c r="L43" s="279">
        <v>0</v>
      </c>
      <c r="M43" s="279">
        <v>0</v>
      </c>
    </row>
    <row r="44" spans="1:13" ht="30">
      <c r="A44" s="238">
        <f t="shared" si="3"/>
        <v>33</v>
      </c>
      <c r="B44" s="167" t="s">
        <v>159</v>
      </c>
      <c r="C44" s="279">
        <f t="shared" si="2"/>
        <v>98049</v>
      </c>
      <c r="D44" s="279">
        <v>9320</v>
      </c>
      <c r="E44" s="279">
        <v>3940</v>
      </c>
      <c r="F44" s="279">
        <v>1000</v>
      </c>
      <c r="G44" s="279">
        <v>0</v>
      </c>
      <c r="H44" s="279">
        <v>0</v>
      </c>
      <c r="I44" s="279">
        <v>0</v>
      </c>
      <c r="J44" s="279">
        <v>3799</v>
      </c>
      <c r="K44" s="279">
        <v>7060</v>
      </c>
      <c r="L44" s="279">
        <v>72130</v>
      </c>
      <c r="M44" s="279">
        <v>800</v>
      </c>
    </row>
    <row r="45" spans="1:13" s="226" customFormat="1" ht="32.25" customHeight="1">
      <c r="A45" s="239">
        <f t="shared" si="3"/>
        <v>34</v>
      </c>
      <c r="B45" s="167" t="s">
        <v>160</v>
      </c>
      <c r="C45" s="280">
        <f t="shared" si="2"/>
        <v>139950</v>
      </c>
      <c r="D45" s="280">
        <v>38200</v>
      </c>
      <c r="E45" s="280">
        <v>11060</v>
      </c>
      <c r="F45" s="280">
        <v>0</v>
      </c>
      <c r="G45" s="280">
        <v>400</v>
      </c>
      <c r="H45" s="280">
        <v>0</v>
      </c>
      <c r="I45" s="280">
        <v>0</v>
      </c>
      <c r="J45" s="280">
        <v>9000</v>
      </c>
      <c r="K45" s="280">
        <v>7750</v>
      </c>
      <c r="L45" s="280">
        <v>72140</v>
      </c>
      <c r="M45" s="280">
        <v>1400</v>
      </c>
    </row>
    <row r="46" spans="1:13" ht="21" customHeight="1">
      <c r="A46" s="238">
        <f t="shared" si="3"/>
        <v>35</v>
      </c>
      <c r="B46" s="167" t="s">
        <v>161</v>
      </c>
      <c r="C46" s="279">
        <f t="shared" si="2"/>
        <v>133450</v>
      </c>
      <c r="D46" s="279">
        <v>25830</v>
      </c>
      <c r="E46" s="279">
        <v>2710</v>
      </c>
      <c r="F46" s="279">
        <v>3000</v>
      </c>
      <c r="G46" s="279">
        <v>7000</v>
      </c>
      <c r="H46" s="279">
        <v>0</v>
      </c>
      <c r="I46" s="279">
        <v>0</v>
      </c>
      <c r="J46" s="279">
        <v>7500</v>
      </c>
      <c r="K46" s="279">
        <v>7940</v>
      </c>
      <c r="L46" s="279">
        <v>72390</v>
      </c>
      <c r="M46" s="279">
        <v>7080</v>
      </c>
    </row>
    <row r="47" spans="1:13" ht="21" customHeight="1">
      <c r="A47" s="238">
        <f t="shared" si="3"/>
        <v>36</v>
      </c>
      <c r="B47" s="167" t="s">
        <v>162</v>
      </c>
      <c r="C47" s="279">
        <f t="shared" si="2"/>
        <v>165660</v>
      </c>
      <c r="D47" s="279">
        <v>32760</v>
      </c>
      <c r="E47" s="279">
        <v>4590</v>
      </c>
      <c r="F47" s="279">
        <v>1000</v>
      </c>
      <c r="G47" s="279">
        <v>2000</v>
      </c>
      <c r="H47" s="279">
        <v>0</v>
      </c>
      <c r="I47" s="279">
        <v>0</v>
      </c>
      <c r="J47" s="279">
        <v>14400</v>
      </c>
      <c r="K47" s="279">
        <v>22060</v>
      </c>
      <c r="L47" s="279">
        <v>87570</v>
      </c>
      <c r="M47" s="279">
        <v>1280</v>
      </c>
    </row>
    <row r="48" spans="1:13" ht="21" customHeight="1">
      <c r="A48" s="238">
        <f t="shared" si="3"/>
        <v>37</v>
      </c>
      <c r="B48" s="167" t="s">
        <v>277</v>
      </c>
      <c r="C48" s="279">
        <f t="shared" si="2"/>
        <v>36180</v>
      </c>
      <c r="D48" s="279">
        <v>2920</v>
      </c>
      <c r="E48" s="279">
        <v>0</v>
      </c>
      <c r="F48" s="279">
        <v>0</v>
      </c>
      <c r="G48" s="279">
        <v>0</v>
      </c>
      <c r="H48" s="279">
        <v>0</v>
      </c>
      <c r="I48" s="279">
        <v>0</v>
      </c>
      <c r="J48" s="279">
        <v>2100</v>
      </c>
      <c r="K48" s="279">
        <v>520</v>
      </c>
      <c r="L48" s="279">
        <v>21220</v>
      </c>
      <c r="M48" s="279">
        <v>9420</v>
      </c>
    </row>
    <row r="49" spans="1:15" ht="21" customHeight="1">
      <c r="A49" s="238">
        <f t="shared" si="3"/>
        <v>38</v>
      </c>
      <c r="B49" s="167" t="s">
        <v>163</v>
      </c>
      <c r="C49" s="279">
        <f t="shared" si="2"/>
        <v>242500</v>
      </c>
      <c r="D49" s="279">
        <v>172260</v>
      </c>
      <c r="E49" s="279">
        <v>54290</v>
      </c>
      <c r="F49" s="279">
        <v>0</v>
      </c>
      <c r="G49" s="279">
        <v>2000</v>
      </c>
      <c r="H49" s="279">
        <v>0</v>
      </c>
      <c r="I49" s="279">
        <v>0</v>
      </c>
      <c r="J49" s="279">
        <v>5350</v>
      </c>
      <c r="K49" s="279">
        <v>1490</v>
      </c>
      <c r="L49" s="279">
        <v>6250</v>
      </c>
      <c r="M49" s="279">
        <v>860</v>
      </c>
    </row>
    <row r="50" spans="1:15" ht="21" customHeight="1">
      <c r="A50" s="238">
        <f t="shared" si="3"/>
        <v>39</v>
      </c>
      <c r="B50" s="167" t="s">
        <v>165</v>
      </c>
      <c r="C50" s="279">
        <f t="shared" si="2"/>
        <v>48089150</v>
      </c>
      <c r="D50" s="279">
        <v>0</v>
      </c>
      <c r="E50" s="279">
        <v>0</v>
      </c>
      <c r="F50" s="279">
        <v>2264800</v>
      </c>
      <c r="G50" s="279">
        <v>0</v>
      </c>
      <c r="H50" s="279">
        <v>0</v>
      </c>
      <c r="I50" s="279">
        <v>0</v>
      </c>
      <c r="J50" s="279">
        <v>0</v>
      </c>
      <c r="K50" s="279">
        <v>0</v>
      </c>
      <c r="L50" s="279">
        <v>0</v>
      </c>
      <c r="M50" s="279">
        <v>45824350</v>
      </c>
    </row>
    <row r="51" spans="1:15" s="227" customFormat="1" ht="57">
      <c r="A51" s="240" t="s">
        <v>3</v>
      </c>
      <c r="B51" s="170" t="s">
        <v>167</v>
      </c>
      <c r="C51" s="281">
        <f t="shared" si="2"/>
        <v>84920</v>
      </c>
      <c r="D51" s="281">
        <v>300</v>
      </c>
      <c r="E51" s="281">
        <v>6100</v>
      </c>
      <c r="F51" s="281">
        <v>0</v>
      </c>
      <c r="G51" s="281">
        <v>36610</v>
      </c>
      <c r="H51" s="281">
        <v>0</v>
      </c>
      <c r="I51" s="281">
        <v>0</v>
      </c>
      <c r="J51" s="281">
        <v>0</v>
      </c>
      <c r="K51" s="281">
        <v>9450</v>
      </c>
      <c r="L51" s="281">
        <v>32460</v>
      </c>
      <c r="M51" s="281">
        <v>0</v>
      </c>
    </row>
    <row r="52" spans="1:15" s="227" customFormat="1" ht="57">
      <c r="A52" s="240" t="s">
        <v>7</v>
      </c>
      <c r="B52" s="170" t="s">
        <v>168</v>
      </c>
      <c r="C52" s="281">
        <f t="shared" si="2"/>
        <v>712879</v>
      </c>
      <c r="D52" s="281">
        <v>69335</v>
      </c>
      <c r="E52" s="281">
        <v>48570</v>
      </c>
      <c r="F52" s="281">
        <v>500</v>
      </c>
      <c r="G52" s="281">
        <v>208940</v>
      </c>
      <c r="H52" s="281">
        <v>0</v>
      </c>
      <c r="I52" s="281">
        <v>0</v>
      </c>
      <c r="J52" s="281">
        <v>8150</v>
      </c>
      <c r="K52" s="281">
        <v>73314</v>
      </c>
      <c r="L52" s="281">
        <v>301410</v>
      </c>
      <c r="M52" s="281">
        <v>2660</v>
      </c>
    </row>
    <row r="53" spans="1:15" s="227" customFormat="1" ht="42.75">
      <c r="A53" s="241" t="s">
        <v>8</v>
      </c>
      <c r="B53" s="170" t="s">
        <v>278</v>
      </c>
      <c r="C53" s="281">
        <v>36220764</v>
      </c>
      <c r="D53" s="281">
        <v>10719745</v>
      </c>
      <c r="E53" s="281">
        <v>54055</v>
      </c>
      <c r="F53" s="281">
        <v>7381401</v>
      </c>
      <c r="G53" s="281">
        <v>688800</v>
      </c>
      <c r="H53" s="281">
        <v>0</v>
      </c>
      <c r="I53" s="281">
        <v>0</v>
      </c>
      <c r="J53" s="281">
        <v>528483</v>
      </c>
      <c r="K53" s="281">
        <v>13105525</v>
      </c>
      <c r="L53" s="281">
        <v>32694</v>
      </c>
      <c r="M53" s="281">
        <v>2948901</v>
      </c>
    </row>
    <row r="54" spans="1:15" s="227" customFormat="1" ht="57">
      <c r="A54" s="241" t="s">
        <v>10</v>
      </c>
      <c r="B54" s="282" t="s">
        <v>171</v>
      </c>
      <c r="C54" s="281">
        <f t="shared" si="2"/>
        <v>14941322</v>
      </c>
      <c r="D54" s="281">
        <v>1655116</v>
      </c>
      <c r="E54" s="281">
        <v>734015</v>
      </c>
      <c r="F54" s="281">
        <v>1798694</v>
      </c>
      <c r="G54" s="281">
        <v>1175730</v>
      </c>
      <c r="H54" s="281">
        <v>259560</v>
      </c>
      <c r="I54" s="281">
        <v>67000</v>
      </c>
      <c r="J54" s="281">
        <v>962879</v>
      </c>
      <c r="K54" s="281">
        <v>2025341</v>
      </c>
      <c r="L54" s="281">
        <v>4259726</v>
      </c>
      <c r="M54" s="281">
        <v>1593039</v>
      </c>
      <c r="N54" s="227">
        <v>410222</v>
      </c>
      <c r="O54" s="227">
        <v>761160</v>
      </c>
    </row>
    <row r="55" spans="1:15" ht="28.5">
      <c r="A55" s="242" t="s">
        <v>11</v>
      </c>
      <c r="B55" s="283" t="s">
        <v>172</v>
      </c>
      <c r="C55" s="284">
        <f t="shared" si="2"/>
        <v>344500</v>
      </c>
      <c r="D55" s="284"/>
      <c r="E55" s="284">
        <v>196500</v>
      </c>
      <c r="F55" s="284"/>
      <c r="G55" s="284"/>
      <c r="H55" s="284"/>
      <c r="I55" s="284"/>
      <c r="J55" s="284">
        <v>131000</v>
      </c>
      <c r="K55" s="284">
        <v>17000</v>
      </c>
      <c r="L55" s="284"/>
      <c r="M55" s="284"/>
    </row>
  </sheetData>
  <mergeCells count="16">
    <mergeCell ref="M7:M8"/>
    <mergeCell ref="A3:M3"/>
    <mergeCell ref="A4:M4"/>
    <mergeCell ref="A6:A8"/>
    <mergeCell ref="B6:B8"/>
    <mergeCell ref="C6:C8"/>
    <mergeCell ref="D6:M6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19685039370078741" right="0.19685039370078741" top="0.45" bottom="0.47244094488188981" header="0.15748031496062992" footer="0.1574803149606299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Q84"/>
  <sheetViews>
    <sheetView showZeros="0" zoomScaleNormal="100" workbookViewId="0"/>
  </sheetViews>
  <sheetFormatPr defaultColWidth="8.7109375" defaultRowHeight="15.75"/>
  <cols>
    <col min="1" max="1" width="4.7109375" style="196" customWidth="1"/>
    <col min="2" max="2" width="27.42578125" style="196" customWidth="1"/>
    <col min="3" max="6" width="14.7109375" style="197" customWidth="1"/>
    <col min="7" max="7" width="15" style="197" customWidth="1"/>
    <col min="8" max="11" width="14.7109375" style="197" customWidth="1"/>
    <col min="12" max="13" width="11.42578125" style="197" customWidth="1"/>
    <col min="14" max="14" width="14.7109375" style="197" customWidth="1"/>
    <col min="15" max="16384" width="8.7109375" style="196"/>
  </cols>
  <sheetData>
    <row r="1" spans="1:16">
      <c r="A1" s="26" t="s">
        <v>29</v>
      </c>
      <c r="B1" s="87"/>
      <c r="C1" s="117"/>
      <c r="D1" s="118"/>
      <c r="E1" s="118"/>
      <c r="F1" s="118"/>
      <c r="G1" s="118"/>
      <c r="H1" s="118"/>
      <c r="I1" s="118"/>
      <c r="J1" s="118"/>
      <c r="K1" s="398" t="s">
        <v>38</v>
      </c>
      <c r="L1" s="398"/>
      <c r="M1" s="398"/>
      <c r="N1" s="398"/>
      <c r="O1" s="198"/>
      <c r="P1" s="198"/>
    </row>
    <row r="2" spans="1:16" ht="27" customHeight="1">
      <c r="A2" s="397" t="s">
        <v>338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198"/>
      <c r="P2" s="198"/>
    </row>
    <row r="3" spans="1:16" s="199" customFormat="1" ht="23.25" customHeight="1">
      <c r="A3" s="399" t="s">
        <v>185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16" s="200" customFormat="1" ht="24" customHeight="1">
      <c r="A4" s="348" t="s">
        <v>283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</row>
    <row r="5" spans="1:16" ht="15.4" customHeight="1">
      <c r="A5" s="400"/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</row>
    <row r="6" spans="1:16" s="201" customFormat="1">
      <c r="C6" s="202"/>
      <c r="D6" s="203"/>
      <c r="E6" s="204"/>
      <c r="F6" s="204"/>
      <c r="G6" s="204"/>
      <c r="H6" s="204"/>
      <c r="I6" s="205"/>
      <c r="J6" s="205"/>
      <c r="K6" s="401" t="s">
        <v>123</v>
      </c>
      <c r="L6" s="401"/>
      <c r="M6" s="401"/>
      <c r="N6" s="401"/>
    </row>
    <row r="7" spans="1:16" s="208" customFormat="1" ht="15.75" customHeight="1">
      <c r="A7" s="206"/>
      <c r="B7" s="207"/>
      <c r="C7" s="406" t="s">
        <v>314</v>
      </c>
      <c r="D7" s="403" t="s">
        <v>187</v>
      </c>
      <c r="E7" s="402" t="s">
        <v>125</v>
      </c>
      <c r="F7" s="402"/>
      <c r="G7" s="402"/>
      <c r="H7" s="402"/>
      <c r="I7" s="409" t="s">
        <v>192</v>
      </c>
      <c r="J7" s="409" t="s">
        <v>193</v>
      </c>
      <c r="K7" s="409" t="s">
        <v>194</v>
      </c>
      <c r="L7" s="403" t="s">
        <v>195</v>
      </c>
      <c r="M7" s="403" t="s">
        <v>196</v>
      </c>
      <c r="N7" s="403" t="s">
        <v>197</v>
      </c>
    </row>
    <row r="8" spans="1:16" s="208" customFormat="1" ht="15.75" customHeight="1">
      <c r="A8" s="209"/>
      <c r="B8" s="210"/>
      <c r="C8" s="407"/>
      <c r="D8" s="404"/>
      <c r="E8" s="403" t="s">
        <v>188</v>
      </c>
      <c r="F8" s="395" t="s">
        <v>189</v>
      </c>
      <c r="G8" s="395"/>
      <c r="H8" s="395"/>
      <c r="I8" s="410"/>
      <c r="J8" s="410"/>
      <c r="K8" s="410"/>
      <c r="L8" s="404"/>
      <c r="M8" s="404"/>
      <c r="N8" s="404"/>
    </row>
    <row r="9" spans="1:16" s="208" customFormat="1" ht="15.75" customHeight="1">
      <c r="A9" s="210" t="s">
        <v>49</v>
      </c>
      <c r="B9" s="209" t="s">
        <v>186</v>
      </c>
      <c r="C9" s="407"/>
      <c r="D9" s="404"/>
      <c r="E9" s="404"/>
      <c r="F9" s="409" t="s">
        <v>190</v>
      </c>
      <c r="G9" s="409" t="s">
        <v>294</v>
      </c>
      <c r="H9" s="409" t="s">
        <v>191</v>
      </c>
      <c r="I9" s="410"/>
      <c r="J9" s="410"/>
      <c r="K9" s="410"/>
      <c r="L9" s="404"/>
      <c r="M9" s="404"/>
      <c r="N9" s="404"/>
    </row>
    <row r="10" spans="1:16" s="208" customFormat="1" ht="15.75" customHeight="1">
      <c r="A10" s="211"/>
      <c r="B10" s="210"/>
      <c r="C10" s="407"/>
      <c r="D10" s="404"/>
      <c r="E10" s="404"/>
      <c r="F10" s="410"/>
      <c r="G10" s="410"/>
      <c r="H10" s="410"/>
      <c r="I10" s="410"/>
      <c r="J10" s="410"/>
      <c r="K10" s="410"/>
      <c r="L10" s="404"/>
      <c r="M10" s="404"/>
      <c r="N10" s="404"/>
    </row>
    <row r="11" spans="1:16" s="208" customFormat="1" ht="15.75" customHeight="1">
      <c r="A11" s="212"/>
      <c r="B11" s="213"/>
      <c r="C11" s="408"/>
      <c r="D11" s="405"/>
      <c r="E11" s="405"/>
      <c r="F11" s="395"/>
      <c r="G11" s="395"/>
      <c r="H11" s="395"/>
      <c r="I11" s="395"/>
      <c r="J11" s="395"/>
      <c r="K11" s="395"/>
      <c r="L11" s="405"/>
      <c r="M11" s="405"/>
      <c r="N11" s="405"/>
    </row>
    <row r="12" spans="1:16" s="218" customFormat="1" ht="12">
      <c r="A12" s="214" t="s">
        <v>0</v>
      </c>
      <c r="B12" s="215" t="s">
        <v>1</v>
      </c>
      <c r="C12" s="216">
        <v>1</v>
      </c>
      <c r="D12" s="216" t="s">
        <v>13</v>
      </c>
      <c r="E12" s="216">
        <v>3</v>
      </c>
      <c r="F12" s="216">
        <v>4</v>
      </c>
      <c r="G12" s="216">
        <v>5</v>
      </c>
      <c r="H12" s="216">
        <v>6</v>
      </c>
      <c r="I12" s="216">
        <v>7</v>
      </c>
      <c r="J12" s="216">
        <v>8</v>
      </c>
      <c r="K12" s="216" t="s">
        <v>18</v>
      </c>
      <c r="L12" s="217">
        <v>10</v>
      </c>
      <c r="M12" s="217">
        <v>11</v>
      </c>
      <c r="N12" s="217" t="s">
        <v>21</v>
      </c>
    </row>
    <row r="13" spans="1:16" s="220" customFormat="1" ht="18.399999999999999" customHeight="1">
      <c r="A13" s="264"/>
      <c r="B13" s="271" t="s">
        <v>79</v>
      </c>
      <c r="C13" s="219">
        <v>1637299999.97296</v>
      </c>
      <c r="D13" s="219">
        <v>660531363.97296</v>
      </c>
      <c r="E13" s="219">
        <v>256524473.97296</v>
      </c>
      <c r="F13" s="219">
        <v>786069777</v>
      </c>
      <c r="G13" s="219"/>
      <c r="H13" s="219">
        <v>404006890</v>
      </c>
      <c r="I13" s="219">
        <v>202096178</v>
      </c>
      <c r="J13" s="219">
        <v>17385236</v>
      </c>
      <c r="K13" s="219">
        <v>880012777.97296</v>
      </c>
      <c r="L13" s="219">
        <v>1102600</v>
      </c>
      <c r="M13" s="219">
        <v>18102600</v>
      </c>
      <c r="N13" s="219">
        <v>897012777.97296</v>
      </c>
    </row>
    <row r="14" spans="1:16" s="220" customFormat="1" ht="30.75" customHeight="1">
      <c r="A14" s="241" t="s">
        <v>2</v>
      </c>
      <c r="B14" s="324" t="s">
        <v>198</v>
      </c>
      <c r="C14" s="221">
        <v>63867999.972960003</v>
      </c>
      <c r="D14" s="221">
        <v>48674006.972960003</v>
      </c>
      <c r="E14" s="221">
        <v>23661616.972959999</v>
      </c>
      <c r="F14" s="221">
        <v>25012390</v>
      </c>
      <c r="G14" s="221"/>
      <c r="H14" s="221">
        <v>25012390</v>
      </c>
      <c r="I14" s="221">
        <v>70704796</v>
      </c>
      <c r="J14" s="221">
        <v>6934431</v>
      </c>
      <c r="K14" s="221">
        <v>126313233.97296</v>
      </c>
      <c r="L14" s="221">
        <v>125000</v>
      </c>
      <c r="M14" s="221">
        <v>1144700</v>
      </c>
      <c r="N14" s="221">
        <v>127332933.97296</v>
      </c>
    </row>
    <row r="15" spans="1:16" ht="18.399999999999999" customHeight="1">
      <c r="A15" s="272">
        <v>1</v>
      </c>
      <c r="B15" s="268" t="s">
        <v>199</v>
      </c>
      <c r="C15" s="222">
        <v>1896000</v>
      </c>
      <c r="D15" s="222">
        <v>1513100</v>
      </c>
      <c r="E15" s="222">
        <v>645000</v>
      </c>
      <c r="F15" s="222">
        <v>868100</v>
      </c>
      <c r="G15" s="222">
        <v>100</v>
      </c>
      <c r="H15" s="222">
        <v>868100</v>
      </c>
      <c r="I15" s="222">
        <v>7205012</v>
      </c>
      <c r="J15" s="222">
        <v>919939</v>
      </c>
      <c r="K15" s="222">
        <v>9638051</v>
      </c>
      <c r="L15" s="222">
        <v>0</v>
      </c>
      <c r="M15" s="222">
        <v>1700</v>
      </c>
      <c r="N15" s="222">
        <v>9639751</v>
      </c>
    </row>
    <row r="16" spans="1:16" ht="18.399999999999999" customHeight="1">
      <c r="A16" s="272">
        <v>2</v>
      </c>
      <c r="B16" s="268" t="s">
        <v>200</v>
      </c>
      <c r="C16" s="222">
        <v>2169000</v>
      </c>
      <c r="D16" s="222">
        <v>1805517</v>
      </c>
      <c r="E16" s="222">
        <v>748887</v>
      </c>
      <c r="F16" s="222">
        <v>1056630</v>
      </c>
      <c r="G16" s="222">
        <v>100</v>
      </c>
      <c r="H16" s="222">
        <v>1056630</v>
      </c>
      <c r="I16" s="222">
        <v>4249211</v>
      </c>
      <c r="J16" s="222">
        <v>523191</v>
      </c>
      <c r="K16" s="222">
        <v>6577919</v>
      </c>
      <c r="L16" s="222">
        <v>0</v>
      </c>
      <c r="M16" s="222">
        <v>12000</v>
      </c>
      <c r="N16" s="222">
        <v>6589919</v>
      </c>
    </row>
    <row r="17" spans="1:14" ht="18.399999999999999" customHeight="1">
      <c r="A17" s="272">
        <v>3</v>
      </c>
      <c r="B17" s="268" t="s">
        <v>201</v>
      </c>
      <c r="C17" s="222">
        <v>1428000</v>
      </c>
      <c r="D17" s="222">
        <v>1121400</v>
      </c>
      <c r="E17" s="222">
        <v>559400</v>
      </c>
      <c r="F17" s="222">
        <v>562000</v>
      </c>
      <c r="G17" s="222">
        <v>100</v>
      </c>
      <c r="H17" s="222">
        <v>562000</v>
      </c>
      <c r="I17" s="222">
        <v>5858617</v>
      </c>
      <c r="J17" s="222">
        <v>610617</v>
      </c>
      <c r="K17" s="222">
        <v>7590634</v>
      </c>
      <c r="L17" s="222">
        <v>0</v>
      </c>
      <c r="M17" s="222">
        <v>43800</v>
      </c>
      <c r="N17" s="222">
        <v>7634434</v>
      </c>
    </row>
    <row r="18" spans="1:14" ht="18.399999999999999" customHeight="1">
      <c r="A18" s="272">
        <v>4</v>
      </c>
      <c r="B18" s="268" t="s">
        <v>202</v>
      </c>
      <c r="C18" s="222">
        <v>5866000</v>
      </c>
      <c r="D18" s="222">
        <v>2243500</v>
      </c>
      <c r="E18" s="222">
        <v>1445500</v>
      </c>
      <c r="F18" s="222">
        <v>798000</v>
      </c>
      <c r="G18" s="222">
        <v>100</v>
      </c>
      <c r="H18" s="222">
        <v>798000</v>
      </c>
      <c r="I18" s="222">
        <v>5915090</v>
      </c>
      <c r="J18" s="222">
        <v>713618</v>
      </c>
      <c r="K18" s="222">
        <v>8872208</v>
      </c>
      <c r="L18" s="222">
        <v>38300</v>
      </c>
      <c r="M18" s="222">
        <v>0</v>
      </c>
      <c r="N18" s="222">
        <v>8833908</v>
      </c>
    </row>
    <row r="19" spans="1:14" ht="18.399999999999999" customHeight="1">
      <c r="A19" s="272">
        <v>5</v>
      </c>
      <c r="B19" s="268" t="s">
        <v>24</v>
      </c>
      <c r="C19" s="222">
        <v>7379000</v>
      </c>
      <c r="D19" s="222">
        <v>5369200</v>
      </c>
      <c r="E19" s="222">
        <v>3417000</v>
      </c>
      <c r="F19" s="222">
        <v>1952200</v>
      </c>
      <c r="G19" s="222">
        <v>100</v>
      </c>
      <c r="H19" s="222">
        <v>1952200</v>
      </c>
      <c r="I19" s="222">
        <v>4649925</v>
      </c>
      <c r="J19" s="222">
        <v>6616</v>
      </c>
      <c r="K19" s="222">
        <v>10025741</v>
      </c>
      <c r="L19" s="222">
        <v>0</v>
      </c>
      <c r="M19" s="222">
        <v>379400</v>
      </c>
      <c r="N19" s="222">
        <v>10405141</v>
      </c>
    </row>
    <row r="20" spans="1:14" ht="18.399999999999999" customHeight="1">
      <c r="A20" s="272">
        <v>6</v>
      </c>
      <c r="B20" s="268" t="s">
        <v>203</v>
      </c>
      <c r="C20" s="222">
        <v>2520500</v>
      </c>
      <c r="D20" s="222">
        <v>2108100</v>
      </c>
      <c r="E20" s="222">
        <v>1186400</v>
      </c>
      <c r="F20" s="222">
        <v>921700</v>
      </c>
      <c r="G20" s="222">
        <v>100</v>
      </c>
      <c r="H20" s="222">
        <v>921700</v>
      </c>
      <c r="I20" s="222">
        <v>5079309</v>
      </c>
      <c r="J20" s="222">
        <v>593948</v>
      </c>
      <c r="K20" s="222">
        <v>7781357</v>
      </c>
      <c r="L20" s="222">
        <v>0</v>
      </c>
      <c r="M20" s="222">
        <v>85100</v>
      </c>
      <c r="N20" s="222">
        <v>7866457</v>
      </c>
    </row>
    <row r="21" spans="1:14" ht="18.399999999999999" customHeight="1">
      <c r="A21" s="272">
        <v>7</v>
      </c>
      <c r="B21" s="268" t="s">
        <v>204</v>
      </c>
      <c r="C21" s="222">
        <v>14547000</v>
      </c>
      <c r="D21" s="222">
        <v>10900500</v>
      </c>
      <c r="E21" s="222">
        <v>3595800</v>
      </c>
      <c r="F21" s="222">
        <v>7304700</v>
      </c>
      <c r="G21" s="222">
        <v>100</v>
      </c>
      <c r="H21" s="222">
        <v>7304700</v>
      </c>
      <c r="I21" s="222">
        <v>2127557</v>
      </c>
      <c r="J21" s="222">
        <v>0</v>
      </c>
      <c r="K21" s="222">
        <v>13028057</v>
      </c>
      <c r="L21" s="222">
        <v>0</v>
      </c>
      <c r="M21" s="222">
        <v>454600</v>
      </c>
      <c r="N21" s="222">
        <v>13482657</v>
      </c>
    </row>
    <row r="22" spans="1:14" ht="18" customHeight="1">
      <c r="A22" s="272">
        <v>8</v>
      </c>
      <c r="B22" s="268" t="s">
        <v>205</v>
      </c>
      <c r="C22" s="222">
        <v>676000</v>
      </c>
      <c r="D22" s="222">
        <v>583650</v>
      </c>
      <c r="E22" s="222">
        <v>321410</v>
      </c>
      <c r="F22" s="222">
        <v>262240</v>
      </c>
      <c r="G22" s="222">
        <v>100</v>
      </c>
      <c r="H22" s="222">
        <v>262240</v>
      </c>
      <c r="I22" s="222">
        <v>2915252</v>
      </c>
      <c r="J22" s="222">
        <v>336495</v>
      </c>
      <c r="K22" s="222">
        <v>3835397</v>
      </c>
      <c r="L22" s="222">
        <v>0</v>
      </c>
      <c r="M22" s="222">
        <v>50400</v>
      </c>
      <c r="N22" s="222">
        <v>3885797</v>
      </c>
    </row>
    <row r="23" spans="1:14">
      <c r="A23" s="272">
        <v>9</v>
      </c>
      <c r="B23" s="268" t="s">
        <v>206</v>
      </c>
      <c r="C23" s="222">
        <v>6193000</v>
      </c>
      <c r="D23" s="222">
        <v>4776100</v>
      </c>
      <c r="E23" s="222">
        <v>1409100</v>
      </c>
      <c r="F23" s="222">
        <v>3367000</v>
      </c>
      <c r="G23" s="222">
        <v>100</v>
      </c>
      <c r="H23" s="222">
        <v>3367000</v>
      </c>
      <c r="I23" s="222">
        <v>5173822</v>
      </c>
      <c r="J23" s="222">
        <v>594228</v>
      </c>
      <c r="K23" s="222">
        <v>10544150</v>
      </c>
      <c r="L23" s="222">
        <v>56300</v>
      </c>
      <c r="M23" s="222">
        <v>0</v>
      </c>
      <c r="N23" s="222">
        <v>10487850</v>
      </c>
    </row>
    <row r="24" spans="1:14">
      <c r="A24" s="272">
        <v>10</v>
      </c>
      <c r="B24" s="268" t="s">
        <v>207</v>
      </c>
      <c r="C24" s="222">
        <v>9193000</v>
      </c>
      <c r="D24" s="222">
        <v>7462800</v>
      </c>
      <c r="E24" s="222">
        <v>4091100</v>
      </c>
      <c r="F24" s="222">
        <v>3371700</v>
      </c>
      <c r="G24" s="222">
        <v>100</v>
      </c>
      <c r="H24" s="222">
        <v>3371700</v>
      </c>
      <c r="I24" s="222">
        <v>6536444</v>
      </c>
      <c r="J24" s="222">
        <v>0</v>
      </c>
      <c r="K24" s="222">
        <v>13999244</v>
      </c>
      <c r="L24" s="222">
        <v>0</v>
      </c>
      <c r="M24" s="222">
        <v>18400</v>
      </c>
      <c r="N24" s="222">
        <v>14017644</v>
      </c>
    </row>
    <row r="25" spans="1:14">
      <c r="A25" s="272">
        <v>11</v>
      </c>
      <c r="B25" s="268" t="s">
        <v>208</v>
      </c>
      <c r="C25" s="222">
        <v>4441500</v>
      </c>
      <c r="D25" s="222">
        <v>3969600</v>
      </c>
      <c r="E25" s="222">
        <v>2424900</v>
      </c>
      <c r="F25" s="222">
        <v>1544700</v>
      </c>
      <c r="G25" s="222">
        <v>100</v>
      </c>
      <c r="H25" s="222">
        <v>1544700</v>
      </c>
      <c r="I25" s="222">
        <v>5075218</v>
      </c>
      <c r="J25" s="222">
        <v>763049</v>
      </c>
      <c r="K25" s="222">
        <v>9807867</v>
      </c>
      <c r="L25" s="222">
        <v>0</v>
      </c>
      <c r="M25" s="222">
        <v>15100</v>
      </c>
      <c r="N25" s="222">
        <v>9822967</v>
      </c>
    </row>
    <row r="26" spans="1:14">
      <c r="A26" s="272">
        <v>12</v>
      </c>
      <c r="B26" s="268" t="s">
        <v>209</v>
      </c>
      <c r="C26" s="222">
        <v>4358499.9729599999</v>
      </c>
      <c r="D26" s="222">
        <v>3979059.9729599999</v>
      </c>
      <c r="E26" s="222">
        <v>2151959.9729599999</v>
      </c>
      <c r="F26" s="222">
        <v>1827100</v>
      </c>
      <c r="G26" s="222">
        <v>100</v>
      </c>
      <c r="H26" s="222">
        <v>1827100</v>
      </c>
      <c r="I26" s="222">
        <v>6093077</v>
      </c>
      <c r="J26" s="222">
        <v>756964</v>
      </c>
      <c r="K26" s="222">
        <v>10829100.972959999</v>
      </c>
      <c r="L26" s="222">
        <v>0</v>
      </c>
      <c r="M26" s="222">
        <v>84200</v>
      </c>
      <c r="N26" s="222">
        <v>10913300.972959999</v>
      </c>
    </row>
    <row r="27" spans="1:14">
      <c r="A27" s="272">
        <v>13</v>
      </c>
      <c r="B27" s="268" t="s">
        <v>210</v>
      </c>
      <c r="C27" s="222">
        <v>2018500</v>
      </c>
      <c r="D27" s="222">
        <v>1820380</v>
      </c>
      <c r="E27" s="222">
        <v>1126260</v>
      </c>
      <c r="F27" s="222">
        <v>694120</v>
      </c>
      <c r="G27" s="222">
        <v>100</v>
      </c>
      <c r="H27" s="222">
        <v>694120</v>
      </c>
      <c r="I27" s="222">
        <v>3930363</v>
      </c>
      <c r="J27" s="222">
        <v>462951</v>
      </c>
      <c r="K27" s="222">
        <v>6213694</v>
      </c>
      <c r="L27" s="222">
        <v>23000</v>
      </c>
      <c r="M27" s="222">
        <v>0</v>
      </c>
      <c r="N27" s="222">
        <v>6190694</v>
      </c>
    </row>
    <row r="28" spans="1:14">
      <c r="A28" s="272">
        <v>14</v>
      </c>
      <c r="B28" s="268" t="s">
        <v>211</v>
      </c>
      <c r="C28" s="222">
        <v>1182000</v>
      </c>
      <c r="D28" s="222">
        <v>1021100</v>
      </c>
      <c r="E28" s="222">
        <v>538900</v>
      </c>
      <c r="F28" s="222">
        <v>482200</v>
      </c>
      <c r="G28" s="222">
        <v>100</v>
      </c>
      <c r="H28" s="222">
        <v>482200</v>
      </c>
      <c r="I28" s="222">
        <v>5895899</v>
      </c>
      <c r="J28" s="222">
        <v>652815</v>
      </c>
      <c r="K28" s="222">
        <v>7569814</v>
      </c>
      <c r="L28" s="222">
        <v>7400</v>
      </c>
      <c r="M28" s="222">
        <v>0</v>
      </c>
      <c r="N28" s="222">
        <v>7562414</v>
      </c>
    </row>
    <row r="29" spans="1:14" s="220" customFormat="1">
      <c r="A29" s="241" t="s">
        <v>3</v>
      </c>
      <c r="B29" s="266" t="s">
        <v>212</v>
      </c>
      <c r="C29" s="221">
        <v>543479000</v>
      </c>
      <c r="D29" s="221">
        <v>233544405</v>
      </c>
      <c r="E29" s="221">
        <v>83330888</v>
      </c>
      <c r="F29" s="221">
        <v>291701212</v>
      </c>
      <c r="G29" s="221"/>
      <c r="H29" s="221">
        <v>150213517</v>
      </c>
      <c r="I29" s="221">
        <v>14542152</v>
      </c>
      <c r="J29" s="221">
        <v>2169040</v>
      </c>
      <c r="K29" s="221">
        <v>250255597</v>
      </c>
      <c r="L29" s="221">
        <v>567400</v>
      </c>
      <c r="M29" s="221">
        <v>1362300</v>
      </c>
      <c r="N29" s="221">
        <v>251050497</v>
      </c>
    </row>
    <row r="30" spans="1:14">
      <c r="A30" s="272">
        <v>15</v>
      </c>
      <c r="B30" s="268" t="s">
        <v>213</v>
      </c>
      <c r="C30" s="222">
        <v>278805000</v>
      </c>
      <c r="D30" s="222">
        <v>102031205</v>
      </c>
      <c r="E30" s="222">
        <v>39967000</v>
      </c>
      <c r="F30" s="222">
        <v>177326300</v>
      </c>
      <c r="G30" s="222">
        <v>35</v>
      </c>
      <c r="H30" s="222">
        <v>62064205</v>
      </c>
      <c r="I30" s="222">
        <v>0</v>
      </c>
      <c r="J30" s="222">
        <v>0</v>
      </c>
      <c r="K30" s="222">
        <v>102031205</v>
      </c>
      <c r="L30" s="222">
        <v>0</v>
      </c>
      <c r="M30" s="222">
        <v>0</v>
      </c>
      <c r="N30" s="222">
        <v>102031205</v>
      </c>
    </row>
    <row r="31" spans="1:14">
      <c r="A31" s="272">
        <v>16</v>
      </c>
      <c r="B31" s="268" t="s">
        <v>214</v>
      </c>
      <c r="C31" s="222">
        <v>87968000</v>
      </c>
      <c r="D31" s="222">
        <v>23896254</v>
      </c>
      <c r="E31" s="222">
        <v>7399800</v>
      </c>
      <c r="F31" s="222">
        <v>21149300</v>
      </c>
      <c r="G31" s="222">
        <v>78</v>
      </c>
      <c r="H31" s="222">
        <v>16496454</v>
      </c>
      <c r="I31" s="222">
        <v>0</v>
      </c>
      <c r="J31" s="222">
        <v>0</v>
      </c>
      <c r="K31" s="222">
        <v>23896254</v>
      </c>
      <c r="L31" s="222">
        <v>0</v>
      </c>
      <c r="M31" s="222">
        <v>93000</v>
      </c>
      <c r="N31" s="222">
        <v>23989254</v>
      </c>
    </row>
    <row r="32" spans="1:14">
      <c r="A32" s="272">
        <v>17</v>
      </c>
      <c r="B32" s="268" t="s">
        <v>215</v>
      </c>
      <c r="C32" s="222">
        <v>45045000</v>
      </c>
      <c r="D32" s="222">
        <v>26742749</v>
      </c>
      <c r="E32" s="222">
        <v>15916998</v>
      </c>
      <c r="F32" s="222">
        <v>16655002</v>
      </c>
      <c r="G32" s="222">
        <v>65</v>
      </c>
      <c r="H32" s="222">
        <v>10825751</v>
      </c>
      <c r="I32" s="222">
        <v>0</v>
      </c>
      <c r="J32" s="222">
        <v>0</v>
      </c>
      <c r="K32" s="222">
        <v>26742749</v>
      </c>
      <c r="L32" s="222">
        <v>229100</v>
      </c>
      <c r="M32" s="222">
        <v>0</v>
      </c>
      <c r="N32" s="222">
        <v>26513649</v>
      </c>
    </row>
    <row r="33" spans="1:14">
      <c r="A33" s="272">
        <v>18</v>
      </c>
      <c r="B33" s="268" t="s">
        <v>216</v>
      </c>
      <c r="C33" s="222">
        <v>18095000</v>
      </c>
      <c r="D33" s="222">
        <v>12159942</v>
      </c>
      <c r="E33" s="222">
        <v>3323380</v>
      </c>
      <c r="F33" s="222">
        <v>9016900</v>
      </c>
      <c r="G33" s="222">
        <v>98</v>
      </c>
      <c r="H33" s="222">
        <v>8836562</v>
      </c>
      <c r="I33" s="222">
        <v>0</v>
      </c>
      <c r="J33" s="222">
        <v>176500</v>
      </c>
      <c r="K33" s="222">
        <v>12336442</v>
      </c>
      <c r="L33" s="222">
        <v>0</v>
      </c>
      <c r="M33" s="222">
        <v>6300</v>
      </c>
      <c r="N33" s="222">
        <v>12342742</v>
      </c>
    </row>
    <row r="34" spans="1:14">
      <c r="A34" s="272">
        <v>19</v>
      </c>
      <c r="B34" s="268" t="s">
        <v>217</v>
      </c>
      <c r="C34" s="222">
        <v>14361000</v>
      </c>
      <c r="D34" s="222">
        <v>9195188</v>
      </c>
      <c r="E34" s="222">
        <v>2489330</v>
      </c>
      <c r="F34" s="222">
        <v>7210600</v>
      </c>
      <c r="G34" s="222">
        <v>93</v>
      </c>
      <c r="H34" s="222">
        <v>6705858</v>
      </c>
      <c r="I34" s="222">
        <v>0</v>
      </c>
      <c r="J34" s="222">
        <v>0</v>
      </c>
      <c r="K34" s="222">
        <v>9195188</v>
      </c>
      <c r="L34" s="222">
        <v>25000</v>
      </c>
      <c r="M34" s="222">
        <v>0</v>
      </c>
      <c r="N34" s="222">
        <v>9170188</v>
      </c>
    </row>
    <row r="35" spans="1:14">
      <c r="A35" s="272">
        <v>20</v>
      </c>
      <c r="B35" s="268" t="s">
        <v>218</v>
      </c>
      <c r="C35" s="222">
        <v>33500000</v>
      </c>
      <c r="D35" s="222">
        <v>15332486</v>
      </c>
      <c r="E35" s="222">
        <v>1742650</v>
      </c>
      <c r="F35" s="222">
        <v>25641200</v>
      </c>
      <c r="G35" s="222">
        <v>53</v>
      </c>
      <c r="H35" s="222">
        <v>13589836</v>
      </c>
      <c r="I35" s="222">
        <v>0</v>
      </c>
      <c r="J35" s="222">
        <v>1483687</v>
      </c>
      <c r="K35" s="222">
        <v>16816173</v>
      </c>
      <c r="L35" s="222">
        <v>0</v>
      </c>
      <c r="M35" s="222">
        <v>1021600</v>
      </c>
      <c r="N35" s="222">
        <v>17837773</v>
      </c>
    </row>
    <row r="36" spans="1:14">
      <c r="A36" s="272">
        <v>21</v>
      </c>
      <c r="B36" s="268" t="s">
        <v>219</v>
      </c>
      <c r="C36" s="222">
        <v>29326000</v>
      </c>
      <c r="D36" s="222">
        <v>19082341</v>
      </c>
      <c r="E36" s="222">
        <v>4400820</v>
      </c>
      <c r="F36" s="222">
        <v>17688580</v>
      </c>
      <c r="G36" s="222">
        <v>83</v>
      </c>
      <c r="H36" s="222">
        <v>14681521</v>
      </c>
      <c r="I36" s="222">
        <v>0</v>
      </c>
      <c r="J36" s="222">
        <v>0</v>
      </c>
      <c r="K36" s="222">
        <v>19082341</v>
      </c>
      <c r="L36" s="222">
        <v>186400</v>
      </c>
      <c r="M36" s="222">
        <v>0</v>
      </c>
      <c r="N36" s="222">
        <v>18895941</v>
      </c>
    </row>
    <row r="37" spans="1:14">
      <c r="A37" s="272">
        <v>22</v>
      </c>
      <c r="B37" s="268" t="s">
        <v>220</v>
      </c>
      <c r="C37" s="222">
        <v>9174000</v>
      </c>
      <c r="D37" s="222">
        <v>7142000</v>
      </c>
      <c r="E37" s="222">
        <v>1795150</v>
      </c>
      <c r="F37" s="222">
        <v>5346850</v>
      </c>
      <c r="G37" s="222">
        <v>100</v>
      </c>
      <c r="H37" s="222">
        <v>5346850</v>
      </c>
      <c r="I37" s="222">
        <v>1051010</v>
      </c>
      <c r="J37" s="222">
        <v>0</v>
      </c>
      <c r="K37" s="222">
        <v>8193010</v>
      </c>
      <c r="L37" s="222">
        <v>0</v>
      </c>
      <c r="M37" s="222">
        <v>241400</v>
      </c>
      <c r="N37" s="222">
        <v>8434410</v>
      </c>
    </row>
    <row r="38" spans="1:14">
      <c r="A38" s="272">
        <v>23</v>
      </c>
      <c r="B38" s="268" t="s">
        <v>221</v>
      </c>
      <c r="C38" s="222">
        <v>5340000</v>
      </c>
      <c r="D38" s="222">
        <v>4518600</v>
      </c>
      <c r="E38" s="222">
        <v>2524660</v>
      </c>
      <c r="F38" s="222">
        <v>1993940</v>
      </c>
      <c r="G38" s="222">
        <v>100</v>
      </c>
      <c r="H38" s="222">
        <v>1993940</v>
      </c>
      <c r="I38" s="222">
        <v>6297179</v>
      </c>
      <c r="J38" s="222">
        <v>508853</v>
      </c>
      <c r="K38" s="222">
        <v>11324632</v>
      </c>
      <c r="L38" s="222">
        <v>44400</v>
      </c>
      <c r="M38" s="222">
        <v>0</v>
      </c>
      <c r="N38" s="222">
        <v>11280232</v>
      </c>
    </row>
    <row r="39" spans="1:14">
      <c r="A39" s="272">
        <v>24</v>
      </c>
      <c r="B39" s="268" t="s">
        <v>222</v>
      </c>
      <c r="C39" s="222">
        <v>13751000</v>
      </c>
      <c r="D39" s="222">
        <v>8027800</v>
      </c>
      <c r="E39" s="222">
        <v>1906900</v>
      </c>
      <c r="F39" s="222">
        <v>6120900</v>
      </c>
      <c r="G39" s="222">
        <v>100</v>
      </c>
      <c r="H39" s="222">
        <v>6120900</v>
      </c>
      <c r="I39" s="222">
        <v>2407537</v>
      </c>
      <c r="J39" s="222">
        <v>0</v>
      </c>
      <c r="K39" s="222">
        <v>10435337</v>
      </c>
      <c r="L39" s="222">
        <v>16900</v>
      </c>
      <c r="M39" s="222">
        <v>0</v>
      </c>
      <c r="N39" s="222">
        <v>10418437</v>
      </c>
    </row>
    <row r="40" spans="1:14">
      <c r="A40" s="272">
        <v>25</v>
      </c>
      <c r="B40" s="268" t="s">
        <v>223</v>
      </c>
      <c r="C40" s="222">
        <v>8114000</v>
      </c>
      <c r="D40" s="222">
        <v>5415840</v>
      </c>
      <c r="E40" s="222">
        <v>1864200</v>
      </c>
      <c r="F40" s="222">
        <v>3551640</v>
      </c>
      <c r="G40" s="222">
        <v>100</v>
      </c>
      <c r="H40" s="222">
        <v>3551640</v>
      </c>
      <c r="I40" s="222">
        <v>4786426</v>
      </c>
      <c r="J40" s="222">
        <v>0</v>
      </c>
      <c r="K40" s="222">
        <v>10202266</v>
      </c>
      <c r="L40" s="222">
        <v>65600</v>
      </c>
      <c r="M40" s="222">
        <v>0</v>
      </c>
      <c r="N40" s="222">
        <v>10136666</v>
      </c>
    </row>
    <row r="41" spans="1:14" s="220" customFormat="1" ht="25.5">
      <c r="A41" s="241" t="s">
        <v>7</v>
      </c>
      <c r="B41" s="324" t="s">
        <v>224</v>
      </c>
      <c r="C41" s="221">
        <v>189063000</v>
      </c>
      <c r="D41" s="221">
        <v>123885127</v>
      </c>
      <c r="E41" s="221">
        <v>43709496</v>
      </c>
      <c r="F41" s="221">
        <v>92109930</v>
      </c>
      <c r="G41" s="221"/>
      <c r="H41" s="221">
        <v>80175631</v>
      </c>
      <c r="I41" s="221">
        <v>50152132</v>
      </c>
      <c r="J41" s="221">
        <v>4258137</v>
      </c>
      <c r="K41" s="221">
        <v>178295396</v>
      </c>
      <c r="L41" s="221">
        <v>216700</v>
      </c>
      <c r="M41" s="221">
        <v>2848600</v>
      </c>
      <c r="N41" s="221">
        <v>180927296</v>
      </c>
    </row>
    <row r="42" spans="1:14">
      <c r="A42" s="272">
        <v>26</v>
      </c>
      <c r="B42" s="268" t="s">
        <v>225</v>
      </c>
      <c r="C42" s="222">
        <v>28125000</v>
      </c>
      <c r="D42" s="222">
        <v>12990700</v>
      </c>
      <c r="E42" s="222">
        <v>6888500</v>
      </c>
      <c r="F42" s="222">
        <v>6102200</v>
      </c>
      <c r="G42" s="222">
        <v>100</v>
      </c>
      <c r="H42" s="222">
        <v>6102200</v>
      </c>
      <c r="I42" s="222">
        <v>14879651</v>
      </c>
      <c r="J42" s="222">
        <v>830918</v>
      </c>
      <c r="K42" s="222">
        <v>28701269</v>
      </c>
      <c r="L42" s="222">
        <v>0</v>
      </c>
      <c r="M42" s="222">
        <v>45800</v>
      </c>
      <c r="N42" s="222">
        <v>28747069</v>
      </c>
    </row>
    <row r="43" spans="1:14">
      <c r="A43" s="272">
        <v>27</v>
      </c>
      <c r="B43" s="268" t="s">
        <v>226</v>
      </c>
      <c r="C43" s="222">
        <v>14716000</v>
      </c>
      <c r="D43" s="222">
        <v>11239700</v>
      </c>
      <c r="E43" s="222">
        <v>4164600</v>
      </c>
      <c r="F43" s="222">
        <v>7075100</v>
      </c>
      <c r="G43" s="222">
        <v>100</v>
      </c>
      <c r="H43" s="222">
        <v>7075100</v>
      </c>
      <c r="I43" s="222">
        <v>9969968</v>
      </c>
      <c r="J43" s="222">
        <v>1137888</v>
      </c>
      <c r="K43" s="222">
        <v>22347556</v>
      </c>
      <c r="L43" s="222">
        <v>166400</v>
      </c>
      <c r="M43" s="222">
        <v>0</v>
      </c>
      <c r="N43" s="222">
        <v>22181156</v>
      </c>
    </row>
    <row r="44" spans="1:14">
      <c r="A44" s="272">
        <v>28</v>
      </c>
      <c r="B44" s="268" t="s">
        <v>227</v>
      </c>
      <c r="C44" s="222">
        <v>12661000</v>
      </c>
      <c r="D44" s="222">
        <v>5348580</v>
      </c>
      <c r="E44" s="222">
        <v>1990280</v>
      </c>
      <c r="F44" s="222">
        <v>3358300</v>
      </c>
      <c r="G44" s="222">
        <v>100</v>
      </c>
      <c r="H44" s="222">
        <v>3358300</v>
      </c>
      <c r="I44" s="222">
        <v>5950191</v>
      </c>
      <c r="J44" s="222">
        <v>778765</v>
      </c>
      <c r="K44" s="222">
        <v>12077536</v>
      </c>
      <c r="L44" s="222">
        <v>0</v>
      </c>
      <c r="M44" s="222">
        <v>341300</v>
      </c>
      <c r="N44" s="222">
        <v>12418836</v>
      </c>
    </row>
    <row r="45" spans="1:14">
      <c r="A45" s="272">
        <v>29</v>
      </c>
      <c r="B45" s="268" t="s">
        <v>228</v>
      </c>
      <c r="C45" s="222">
        <v>4464000</v>
      </c>
      <c r="D45" s="222">
        <v>3759300</v>
      </c>
      <c r="E45" s="222">
        <v>2511500</v>
      </c>
      <c r="F45" s="222">
        <v>1247800</v>
      </c>
      <c r="G45" s="222">
        <v>100</v>
      </c>
      <c r="H45" s="222">
        <v>1247800</v>
      </c>
      <c r="I45" s="222">
        <v>4636742</v>
      </c>
      <c r="J45" s="222">
        <v>376198</v>
      </c>
      <c r="K45" s="222">
        <v>8772240</v>
      </c>
      <c r="L45" s="222">
        <v>0</v>
      </c>
      <c r="M45" s="222">
        <v>208500</v>
      </c>
      <c r="N45" s="222">
        <v>8980740</v>
      </c>
    </row>
    <row r="46" spans="1:14">
      <c r="A46" s="272">
        <v>30</v>
      </c>
      <c r="B46" s="268" t="s">
        <v>229</v>
      </c>
      <c r="C46" s="222">
        <v>2800000</v>
      </c>
      <c r="D46" s="222">
        <v>2145300</v>
      </c>
      <c r="E46" s="222">
        <v>905800</v>
      </c>
      <c r="F46" s="222">
        <v>1239500</v>
      </c>
      <c r="G46" s="222">
        <v>100</v>
      </c>
      <c r="H46" s="222">
        <v>1239500</v>
      </c>
      <c r="I46" s="222">
        <v>3579576</v>
      </c>
      <c r="J46" s="222">
        <v>356501</v>
      </c>
      <c r="K46" s="222">
        <v>6081377</v>
      </c>
      <c r="L46" s="222">
        <v>0</v>
      </c>
      <c r="M46" s="222">
        <v>184000</v>
      </c>
      <c r="N46" s="222">
        <v>6265377</v>
      </c>
    </row>
    <row r="47" spans="1:14">
      <c r="A47" s="272">
        <v>31</v>
      </c>
      <c r="B47" s="268" t="s">
        <v>230</v>
      </c>
      <c r="C47" s="222">
        <v>7573000</v>
      </c>
      <c r="D47" s="222">
        <v>6467420</v>
      </c>
      <c r="E47" s="222">
        <v>2041620</v>
      </c>
      <c r="F47" s="222">
        <v>4425800</v>
      </c>
      <c r="G47" s="222">
        <v>100</v>
      </c>
      <c r="H47" s="222">
        <v>4425800</v>
      </c>
      <c r="I47" s="222">
        <v>1567730</v>
      </c>
      <c r="J47" s="222">
        <v>363744</v>
      </c>
      <c r="K47" s="222">
        <v>8398894</v>
      </c>
      <c r="L47" s="222">
        <v>0</v>
      </c>
      <c r="M47" s="222">
        <v>190800</v>
      </c>
      <c r="N47" s="222">
        <v>8589694</v>
      </c>
    </row>
    <row r="48" spans="1:14">
      <c r="A48" s="272">
        <v>32</v>
      </c>
      <c r="B48" s="268" t="s">
        <v>231</v>
      </c>
      <c r="C48" s="222">
        <v>30935000</v>
      </c>
      <c r="D48" s="222">
        <v>18860644</v>
      </c>
      <c r="E48" s="222">
        <v>6405560</v>
      </c>
      <c r="F48" s="222">
        <v>18316300</v>
      </c>
      <c r="G48" s="222">
        <v>68</v>
      </c>
      <c r="H48" s="222">
        <v>12455084</v>
      </c>
      <c r="I48" s="222">
        <v>0</v>
      </c>
      <c r="J48" s="222">
        <v>0</v>
      </c>
      <c r="K48" s="222">
        <v>18860644</v>
      </c>
      <c r="L48" s="222">
        <v>0</v>
      </c>
      <c r="M48" s="222">
        <v>597100</v>
      </c>
      <c r="N48" s="222">
        <v>19457744</v>
      </c>
    </row>
    <row r="49" spans="1:14">
      <c r="A49" s="272">
        <v>33</v>
      </c>
      <c r="B49" s="268" t="s">
        <v>232</v>
      </c>
      <c r="C49" s="222">
        <v>25274000</v>
      </c>
      <c r="D49" s="222">
        <v>17696130</v>
      </c>
      <c r="E49" s="222">
        <v>2982300</v>
      </c>
      <c r="F49" s="222">
        <v>16348700</v>
      </c>
      <c r="G49" s="222">
        <v>90</v>
      </c>
      <c r="H49" s="222">
        <v>14713830</v>
      </c>
      <c r="I49" s="222">
        <v>0</v>
      </c>
      <c r="J49" s="222">
        <v>0</v>
      </c>
      <c r="K49" s="222">
        <v>17696130</v>
      </c>
      <c r="L49" s="222">
        <v>0</v>
      </c>
      <c r="M49" s="222">
        <v>593400</v>
      </c>
      <c r="N49" s="222">
        <v>18289530</v>
      </c>
    </row>
    <row r="50" spans="1:14">
      <c r="A50" s="272">
        <v>34</v>
      </c>
      <c r="B50" s="268" t="s">
        <v>233</v>
      </c>
      <c r="C50" s="222">
        <v>16610000</v>
      </c>
      <c r="D50" s="222">
        <v>11838481</v>
      </c>
      <c r="E50" s="222">
        <v>1879486</v>
      </c>
      <c r="F50" s="222">
        <v>11317040</v>
      </c>
      <c r="G50" s="222">
        <v>88</v>
      </c>
      <c r="H50" s="222">
        <v>9958995</v>
      </c>
      <c r="I50" s="222">
        <v>0</v>
      </c>
      <c r="J50" s="222">
        <v>0</v>
      </c>
      <c r="K50" s="222">
        <v>11838481</v>
      </c>
      <c r="L50" s="222">
        <v>0</v>
      </c>
      <c r="M50" s="222">
        <v>38500</v>
      </c>
      <c r="N50" s="222">
        <v>11876981</v>
      </c>
    </row>
    <row r="51" spans="1:14">
      <c r="A51" s="272">
        <v>35</v>
      </c>
      <c r="B51" s="268" t="s">
        <v>234</v>
      </c>
      <c r="C51" s="222">
        <v>9715000</v>
      </c>
      <c r="D51" s="222">
        <v>8285000</v>
      </c>
      <c r="E51" s="222">
        <v>4516800</v>
      </c>
      <c r="F51" s="222">
        <v>3768200</v>
      </c>
      <c r="G51" s="222">
        <v>100</v>
      </c>
      <c r="H51" s="222">
        <v>3768200</v>
      </c>
      <c r="I51" s="222">
        <v>3134820</v>
      </c>
      <c r="J51" s="222">
        <v>90381</v>
      </c>
      <c r="K51" s="222">
        <v>11510201</v>
      </c>
      <c r="L51" s="222">
        <v>0</v>
      </c>
      <c r="M51" s="222">
        <v>141900</v>
      </c>
      <c r="N51" s="222">
        <v>11652101</v>
      </c>
    </row>
    <row r="52" spans="1:14">
      <c r="A52" s="272">
        <v>36</v>
      </c>
      <c r="B52" s="268" t="s">
        <v>235</v>
      </c>
      <c r="C52" s="222">
        <v>5317000</v>
      </c>
      <c r="D52" s="222">
        <v>4868150</v>
      </c>
      <c r="E52" s="222">
        <v>3007350</v>
      </c>
      <c r="F52" s="222">
        <v>1860800</v>
      </c>
      <c r="G52" s="222">
        <v>100</v>
      </c>
      <c r="H52" s="222">
        <v>1860800</v>
      </c>
      <c r="I52" s="222">
        <v>3021044</v>
      </c>
      <c r="J52" s="222">
        <v>148671</v>
      </c>
      <c r="K52" s="222">
        <v>8037865</v>
      </c>
      <c r="L52" s="222">
        <v>42700</v>
      </c>
      <c r="M52" s="222">
        <v>0</v>
      </c>
      <c r="N52" s="222">
        <v>7995165</v>
      </c>
    </row>
    <row r="53" spans="1:14">
      <c r="A53" s="272">
        <v>37</v>
      </c>
      <c r="B53" s="268" t="s">
        <v>236</v>
      </c>
      <c r="C53" s="222">
        <v>17273000</v>
      </c>
      <c r="D53" s="222">
        <v>11010132</v>
      </c>
      <c r="E53" s="222">
        <v>3089700</v>
      </c>
      <c r="F53" s="222">
        <v>11000600</v>
      </c>
      <c r="G53" s="222">
        <v>72</v>
      </c>
      <c r="H53" s="222">
        <v>7920432</v>
      </c>
      <c r="I53" s="222">
        <v>0</v>
      </c>
      <c r="J53" s="222">
        <v>0</v>
      </c>
      <c r="K53" s="222">
        <v>11010132</v>
      </c>
      <c r="L53" s="222">
        <v>0</v>
      </c>
      <c r="M53" s="222">
        <v>301100</v>
      </c>
      <c r="N53" s="222">
        <v>11311232</v>
      </c>
    </row>
    <row r="54" spans="1:14">
      <c r="A54" s="272">
        <v>38</v>
      </c>
      <c r="B54" s="268" t="s">
        <v>237</v>
      </c>
      <c r="C54" s="222">
        <v>2850000</v>
      </c>
      <c r="D54" s="222">
        <v>2356070</v>
      </c>
      <c r="E54" s="222">
        <v>573750</v>
      </c>
      <c r="F54" s="222">
        <v>1782320</v>
      </c>
      <c r="G54" s="222">
        <v>100</v>
      </c>
      <c r="H54" s="222">
        <v>1782320</v>
      </c>
      <c r="I54" s="222">
        <v>1517285</v>
      </c>
      <c r="J54" s="222">
        <v>132766</v>
      </c>
      <c r="K54" s="222">
        <v>4006121</v>
      </c>
      <c r="L54" s="222">
        <v>0</v>
      </c>
      <c r="M54" s="222">
        <v>206200</v>
      </c>
      <c r="N54" s="222">
        <v>4212321</v>
      </c>
    </row>
    <row r="55" spans="1:14">
      <c r="A55" s="272">
        <v>39</v>
      </c>
      <c r="B55" s="268" t="s">
        <v>238</v>
      </c>
      <c r="C55" s="222">
        <v>10750000</v>
      </c>
      <c r="D55" s="222">
        <v>7019520</v>
      </c>
      <c r="E55" s="222">
        <v>2752250</v>
      </c>
      <c r="F55" s="222">
        <v>4267270</v>
      </c>
      <c r="G55" s="222">
        <v>100</v>
      </c>
      <c r="H55" s="222">
        <v>4267270</v>
      </c>
      <c r="I55" s="222">
        <v>1895125</v>
      </c>
      <c r="J55" s="222">
        <v>42305</v>
      </c>
      <c r="K55" s="222">
        <v>8956950</v>
      </c>
      <c r="L55" s="222">
        <v>7600</v>
      </c>
      <c r="M55" s="222">
        <v>0</v>
      </c>
      <c r="N55" s="222">
        <v>8949350</v>
      </c>
    </row>
    <row r="56" spans="1:14" s="220" customFormat="1">
      <c r="A56" s="241" t="s">
        <v>8</v>
      </c>
      <c r="B56" s="266" t="s">
        <v>239</v>
      </c>
      <c r="C56" s="221">
        <v>24260200</v>
      </c>
      <c r="D56" s="221">
        <v>21112050</v>
      </c>
      <c r="E56" s="221">
        <v>9507150</v>
      </c>
      <c r="F56" s="221">
        <v>11604900</v>
      </c>
      <c r="G56" s="221"/>
      <c r="H56" s="221">
        <v>11604900</v>
      </c>
      <c r="I56" s="221">
        <v>24393477</v>
      </c>
      <c r="J56" s="221">
        <v>1094377</v>
      </c>
      <c r="K56" s="221">
        <v>46599904</v>
      </c>
      <c r="L56" s="221">
        <v>2400</v>
      </c>
      <c r="M56" s="221">
        <v>90600</v>
      </c>
      <c r="N56" s="221">
        <v>46688104</v>
      </c>
    </row>
    <row r="57" spans="1:14">
      <c r="A57" s="272">
        <v>40</v>
      </c>
      <c r="B57" s="268" t="s">
        <v>240</v>
      </c>
      <c r="C57" s="222">
        <v>6335000</v>
      </c>
      <c r="D57" s="222">
        <v>5586000</v>
      </c>
      <c r="E57" s="222">
        <v>2096000</v>
      </c>
      <c r="F57" s="222">
        <v>3490000</v>
      </c>
      <c r="G57" s="222">
        <v>100</v>
      </c>
      <c r="H57" s="222">
        <v>3490000</v>
      </c>
      <c r="I57" s="222">
        <v>7643874</v>
      </c>
      <c r="J57" s="222">
        <v>509769</v>
      </c>
      <c r="K57" s="222">
        <v>13739643</v>
      </c>
      <c r="L57" s="222">
        <v>2400</v>
      </c>
      <c r="M57" s="222">
        <v>0</v>
      </c>
      <c r="N57" s="222">
        <v>13737243</v>
      </c>
    </row>
    <row r="58" spans="1:14">
      <c r="A58" s="272">
        <v>41</v>
      </c>
      <c r="B58" s="268" t="s">
        <v>241</v>
      </c>
      <c r="C58" s="222">
        <v>2473200</v>
      </c>
      <c r="D58" s="222">
        <v>2113500</v>
      </c>
      <c r="E58" s="222">
        <v>1118100</v>
      </c>
      <c r="F58" s="222">
        <v>995400</v>
      </c>
      <c r="G58" s="222">
        <v>100</v>
      </c>
      <c r="H58" s="222">
        <v>995400</v>
      </c>
      <c r="I58" s="222">
        <v>3182715</v>
      </c>
      <c r="J58" s="222">
        <v>57224</v>
      </c>
      <c r="K58" s="222">
        <v>5353439</v>
      </c>
      <c r="L58" s="222">
        <v>0</v>
      </c>
      <c r="M58" s="222">
        <v>25400</v>
      </c>
      <c r="N58" s="222">
        <v>5378839</v>
      </c>
    </row>
    <row r="59" spans="1:14">
      <c r="A59" s="272">
        <v>42</v>
      </c>
      <c r="B59" s="268" t="s">
        <v>25</v>
      </c>
      <c r="C59" s="222">
        <v>4570000</v>
      </c>
      <c r="D59" s="222">
        <v>3973800</v>
      </c>
      <c r="E59" s="222">
        <v>1624700</v>
      </c>
      <c r="F59" s="222">
        <v>2349100</v>
      </c>
      <c r="G59" s="222">
        <v>100</v>
      </c>
      <c r="H59" s="222">
        <v>2349100</v>
      </c>
      <c r="I59" s="222">
        <v>6067170</v>
      </c>
      <c r="J59" s="222">
        <v>362547</v>
      </c>
      <c r="K59" s="222">
        <v>10403517</v>
      </c>
      <c r="L59" s="222">
        <v>0</v>
      </c>
      <c r="M59" s="222">
        <v>11500</v>
      </c>
      <c r="N59" s="222">
        <v>10415017</v>
      </c>
    </row>
    <row r="60" spans="1:14">
      <c r="A60" s="272">
        <v>43</v>
      </c>
      <c r="B60" s="268" t="s">
        <v>26</v>
      </c>
      <c r="C60" s="222">
        <v>2607000</v>
      </c>
      <c r="D60" s="222">
        <v>2095150</v>
      </c>
      <c r="E60" s="222">
        <v>1033350</v>
      </c>
      <c r="F60" s="222">
        <v>1061800</v>
      </c>
      <c r="G60" s="222">
        <v>100</v>
      </c>
      <c r="H60" s="222">
        <v>1061800</v>
      </c>
      <c r="I60" s="222">
        <v>3120986</v>
      </c>
      <c r="J60" s="222">
        <v>164837</v>
      </c>
      <c r="K60" s="222">
        <v>5380973</v>
      </c>
      <c r="L60" s="222">
        <v>0</v>
      </c>
      <c r="M60" s="222">
        <v>16100</v>
      </c>
      <c r="N60" s="222">
        <v>5397073</v>
      </c>
    </row>
    <row r="61" spans="1:14">
      <c r="A61" s="272">
        <v>44</v>
      </c>
      <c r="B61" s="268" t="s">
        <v>242</v>
      </c>
      <c r="C61" s="222">
        <v>8275000</v>
      </c>
      <c r="D61" s="222">
        <v>7343600</v>
      </c>
      <c r="E61" s="222">
        <v>3635000</v>
      </c>
      <c r="F61" s="222">
        <v>3708600</v>
      </c>
      <c r="G61" s="222">
        <v>100</v>
      </c>
      <c r="H61" s="222">
        <v>3708600</v>
      </c>
      <c r="I61" s="222">
        <v>4378732</v>
      </c>
      <c r="J61" s="222">
        <v>0</v>
      </c>
      <c r="K61" s="222">
        <v>11722332</v>
      </c>
      <c r="L61" s="222">
        <v>0</v>
      </c>
      <c r="M61" s="222">
        <v>37600</v>
      </c>
      <c r="N61" s="222">
        <v>11759932</v>
      </c>
    </row>
    <row r="62" spans="1:14" s="220" customFormat="1">
      <c r="A62" s="241" t="s">
        <v>10</v>
      </c>
      <c r="B62" s="266" t="s">
        <v>243</v>
      </c>
      <c r="C62" s="221">
        <v>612861000</v>
      </c>
      <c r="D62" s="221">
        <v>149742959</v>
      </c>
      <c r="E62" s="221">
        <v>62723075</v>
      </c>
      <c r="F62" s="221">
        <v>315053720</v>
      </c>
      <c r="G62" s="221"/>
      <c r="H62" s="221">
        <v>87019884</v>
      </c>
      <c r="I62" s="221">
        <v>4083646</v>
      </c>
      <c r="J62" s="221">
        <v>68204</v>
      </c>
      <c r="K62" s="221">
        <v>153894809</v>
      </c>
      <c r="L62" s="221">
        <v>32300</v>
      </c>
      <c r="M62" s="221">
        <v>11249500</v>
      </c>
      <c r="N62" s="221">
        <v>165112009</v>
      </c>
    </row>
    <row r="63" spans="1:14">
      <c r="A63" s="272">
        <v>45</v>
      </c>
      <c r="B63" s="268" t="s">
        <v>244</v>
      </c>
      <c r="C63" s="222">
        <v>405828000</v>
      </c>
      <c r="D63" s="222">
        <v>75487960</v>
      </c>
      <c r="E63" s="222">
        <v>35110000</v>
      </c>
      <c r="F63" s="222">
        <v>224322000</v>
      </c>
      <c r="G63" s="222">
        <v>18</v>
      </c>
      <c r="H63" s="222">
        <v>40377960</v>
      </c>
      <c r="I63" s="222">
        <v>0</v>
      </c>
      <c r="J63" s="222">
        <v>0</v>
      </c>
      <c r="K63" s="222">
        <v>75487960</v>
      </c>
      <c r="L63" s="222">
        <v>0</v>
      </c>
      <c r="M63" s="222">
        <v>10487200</v>
      </c>
      <c r="N63" s="222">
        <v>85975160</v>
      </c>
    </row>
    <row r="64" spans="1:14">
      <c r="A64" s="272">
        <v>46</v>
      </c>
      <c r="B64" s="268" t="s">
        <v>245</v>
      </c>
      <c r="C64" s="222">
        <v>53140000</v>
      </c>
      <c r="D64" s="222">
        <v>20403504</v>
      </c>
      <c r="E64" s="222">
        <v>7820100</v>
      </c>
      <c r="F64" s="222">
        <v>26773200</v>
      </c>
      <c r="G64" s="222">
        <v>47</v>
      </c>
      <c r="H64" s="222">
        <v>12583404</v>
      </c>
      <c r="I64" s="222">
        <v>0</v>
      </c>
      <c r="J64" s="222">
        <v>0</v>
      </c>
      <c r="K64" s="222">
        <v>20403504</v>
      </c>
      <c r="L64" s="222">
        <v>0</v>
      </c>
      <c r="M64" s="222">
        <v>0</v>
      </c>
      <c r="N64" s="222">
        <v>20403504</v>
      </c>
    </row>
    <row r="65" spans="1:14">
      <c r="A65" s="272">
        <v>47</v>
      </c>
      <c r="B65" s="268" t="s">
        <v>246</v>
      </c>
      <c r="C65" s="222">
        <v>62151000</v>
      </c>
      <c r="D65" s="222">
        <v>21060800</v>
      </c>
      <c r="E65" s="222">
        <v>8855000</v>
      </c>
      <c r="F65" s="222">
        <v>33905000</v>
      </c>
      <c r="G65" s="222">
        <v>36</v>
      </c>
      <c r="H65" s="222">
        <v>12205800</v>
      </c>
      <c r="I65" s="222">
        <v>0</v>
      </c>
      <c r="J65" s="222">
        <v>0</v>
      </c>
      <c r="K65" s="222">
        <v>21060800</v>
      </c>
      <c r="L65" s="222">
        <v>0</v>
      </c>
      <c r="M65" s="222">
        <v>616000</v>
      </c>
      <c r="N65" s="222">
        <v>21676800</v>
      </c>
    </row>
    <row r="66" spans="1:14">
      <c r="A66" s="272">
        <v>48</v>
      </c>
      <c r="B66" s="268" t="s">
        <v>247</v>
      </c>
      <c r="C66" s="222">
        <v>6877000</v>
      </c>
      <c r="D66" s="222">
        <v>5798400</v>
      </c>
      <c r="E66" s="222">
        <v>2766400</v>
      </c>
      <c r="F66" s="222">
        <v>3032000</v>
      </c>
      <c r="G66" s="222">
        <v>100</v>
      </c>
      <c r="H66" s="222">
        <v>3032000</v>
      </c>
      <c r="I66" s="222">
        <v>2699915</v>
      </c>
      <c r="J66" s="222">
        <v>68204</v>
      </c>
      <c r="K66" s="222">
        <v>8566519</v>
      </c>
      <c r="L66" s="222">
        <v>7300</v>
      </c>
      <c r="M66" s="222">
        <v>0</v>
      </c>
      <c r="N66" s="222">
        <v>8559219</v>
      </c>
    </row>
    <row r="67" spans="1:14">
      <c r="A67" s="272">
        <v>49</v>
      </c>
      <c r="B67" s="268" t="s">
        <v>248</v>
      </c>
      <c r="C67" s="222">
        <v>8822000</v>
      </c>
      <c r="D67" s="222">
        <v>7567150</v>
      </c>
      <c r="E67" s="222">
        <v>3325630</v>
      </c>
      <c r="F67" s="222">
        <v>4241520</v>
      </c>
      <c r="G67" s="222">
        <v>100</v>
      </c>
      <c r="H67" s="222">
        <v>4241520</v>
      </c>
      <c r="I67" s="222">
        <v>1383731</v>
      </c>
      <c r="J67" s="222">
        <v>0</v>
      </c>
      <c r="K67" s="222">
        <v>8950881</v>
      </c>
      <c r="L67" s="222">
        <v>0</v>
      </c>
      <c r="M67" s="222">
        <v>146300</v>
      </c>
      <c r="N67" s="222">
        <v>9097181</v>
      </c>
    </row>
    <row r="68" spans="1:14">
      <c r="A68" s="272">
        <v>50</v>
      </c>
      <c r="B68" s="268" t="s">
        <v>249</v>
      </c>
      <c r="C68" s="222">
        <v>76043000</v>
      </c>
      <c r="D68" s="222">
        <v>19425145</v>
      </c>
      <c r="E68" s="222">
        <v>4845945</v>
      </c>
      <c r="F68" s="222">
        <v>22780000</v>
      </c>
      <c r="G68" s="222">
        <v>64</v>
      </c>
      <c r="H68" s="222">
        <v>14579200</v>
      </c>
      <c r="I68" s="222">
        <v>0</v>
      </c>
      <c r="J68" s="222">
        <v>0</v>
      </c>
      <c r="K68" s="222">
        <v>19425145</v>
      </c>
      <c r="L68" s="222">
        <v>25000</v>
      </c>
      <c r="M68" s="222">
        <v>0</v>
      </c>
      <c r="N68" s="222">
        <v>19400145</v>
      </c>
    </row>
    <row r="69" spans="1:14" s="220" customFormat="1" ht="25.5">
      <c r="A69" s="241" t="s">
        <v>11</v>
      </c>
      <c r="B69" s="324" t="s">
        <v>250</v>
      </c>
      <c r="C69" s="221">
        <v>98668800</v>
      </c>
      <c r="D69" s="221">
        <v>83572816</v>
      </c>
      <c r="E69" s="221">
        <v>33592248</v>
      </c>
      <c r="F69" s="221">
        <v>50587625</v>
      </c>
      <c r="G69" s="221"/>
      <c r="H69" s="221">
        <v>49980568</v>
      </c>
      <c r="I69" s="221">
        <v>38219975</v>
      </c>
      <c r="J69" s="221">
        <v>2861047</v>
      </c>
      <c r="K69" s="221">
        <v>124653838</v>
      </c>
      <c r="L69" s="221">
        <v>158800</v>
      </c>
      <c r="M69" s="221">
        <v>1406900</v>
      </c>
      <c r="N69" s="221">
        <v>125901938</v>
      </c>
    </row>
    <row r="70" spans="1:14">
      <c r="A70" s="272">
        <v>51</v>
      </c>
      <c r="B70" s="268" t="s">
        <v>27</v>
      </c>
      <c r="C70" s="222">
        <v>16765000</v>
      </c>
      <c r="D70" s="222">
        <v>12506110</v>
      </c>
      <c r="E70" s="222">
        <v>4708610</v>
      </c>
      <c r="F70" s="222">
        <v>7797500</v>
      </c>
      <c r="G70" s="222">
        <v>100</v>
      </c>
      <c r="H70" s="222">
        <v>7797500</v>
      </c>
      <c r="I70" s="222">
        <v>276017</v>
      </c>
      <c r="J70" s="222">
        <v>0</v>
      </c>
      <c r="K70" s="222">
        <v>12782127</v>
      </c>
      <c r="L70" s="222">
        <v>0</v>
      </c>
      <c r="M70" s="222">
        <v>53500</v>
      </c>
      <c r="N70" s="222">
        <v>12835627</v>
      </c>
    </row>
    <row r="71" spans="1:14">
      <c r="A71" s="272">
        <v>52</v>
      </c>
      <c r="B71" s="268" t="s">
        <v>251</v>
      </c>
      <c r="C71" s="222">
        <v>11055000</v>
      </c>
      <c r="D71" s="222">
        <v>9935950</v>
      </c>
      <c r="E71" s="222">
        <v>2838750</v>
      </c>
      <c r="F71" s="222">
        <v>7097200</v>
      </c>
      <c r="G71" s="222">
        <v>100</v>
      </c>
      <c r="H71" s="222">
        <v>7097200</v>
      </c>
      <c r="I71" s="222">
        <v>1981237</v>
      </c>
      <c r="J71" s="222">
        <v>0</v>
      </c>
      <c r="K71" s="222">
        <v>11917187</v>
      </c>
      <c r="L71" s="222">
        <v>0</v>
      </c>
      <c r="M71" s="222">
        <v>2100</v>
      </c>
      <c r="N71" s="222">
        <v>11919287</v>
      </c>
    </row>
    <row r="72" spans="1:14">
      <c r="A72" s="272">
        <v>53</v>
      </c>
      <c r="B72" s="268" t="s">
        <v>252</v>
      </c>
      <c r="C72" s="222">
        <v>4835000</v>
      </c>
      <c r="D72" s="222">
        <v>4519000</v>
      </c>
      <c r="E72" s="222">
        <v>2091700</v>
      </c>
      <c r="F72" s="222">
        <v>2427300</v>
      </c>
      <c r="G72" s="222">
        <v>100</v>
      </c>
      <c r="H72" s="222">
        <v>2427300</v>
      </c>
      <c r="I72" s="222">
        <v>3751852</v>
      </c>
      <c r="J72" s="222">
        <v>8119</v>
      </c>
      <c r="K72" s="222">
        <v>8278971</v>
      </c>
      <c r="L72" s="222">
        <v>0</v>
      </c>
      <c r="M72" s="222">
        <v>100000</v>
      </c>
      <c r="N72" s="222">
        <v>8378971</v>
      </c>
    </row>
    <row r="73" spans="1:14">
      <c r="A73" s="272">
        <v>54</v>
      </c>
      <c r="B73" s="268" t="s">
        <v>253</v>
      </c>
      <c r="C73" s="222">
        <v>4800000</v>
      </c>
      <c r="D73" s="222">
        <v>4503783</v>
      </c>
      <c r="E73" s="222">
        <v>1651743</v>
      </c>
      <c r="F73" s="222">
        <v>2852040</v>
      </c>
      <c r="G73" s="222">
        <v>100</v>
      </c>
      <c r="H73" s="222">
        <v>2852040</v>
      </c>
      <c r="I73" s="222">
        <v>3831602</v>
      </c>
      <c r="J73" s="222">
        <v>0</v>
      </c>
      <c r="K73" s="222">
        <v>8335385</v>
      </c>
      <c r="L73" s="222">
        <v>45200</v>
      </c>
      <c r="M73" s="222">
        <v>0</v>
      </c>
      <c r="N73" s="222">
        <v>8290185</v>
      </c>
    </row>
    <row r="74" spans="1:14">
      <c r="A74" s="272">
        <v>55</v>
      </c>
      <c r="B74" s="268" t="s">
        <v>254</v>
      </c>
      <c r="C74" s="222">
        <v>7160000</v>
      </c>
      <c r="D74" s="222">
        <v>5459300</v>
      </c>
      <c r="E74" s="222">
        <v>2399500</v>
      </c>
      <c r="F74" s="222">
        <v>3059800</v>
      </c>
      <c r="G74" s="222">
        <v>100</v>
      </c>
      <c r="H74" s="222">
        <v>3059800</v>
      </c>
      <c r="I74" s="222">
        <v>1336965</v>
      </c>
      <c r="J74" s="222">
        <v>404413</v>
      </c>
      <c r="K74" s="222">
        <v>7200678</v>
      </c>
      <c r="L74" s="222">
        <v>0</v>
      </c>
      <c r="M74" s="222">
        <v>58100</v>
      </c>
      <c r="N74" s="222">
        <v>7258778</v>
      </c>
    </row>
    <row r="75" spans="1:14">
      <c r="A75" s="272">
        <v>56</v>
      </c>
      <c r="B75" s="268" t="s">
        <v>255</v>
      </c>
      <c r="C75" s="222">
        <v>11618000</v>
      </c>
      <c r="D75" s="222">
        <v>9430423</v>
      </c>
      <c r="E75" s="222">
        <v>3292400</v>
      </c>
      <c r="F75" s="222">
        <v>6745080</v>
      </c>
      <c r="G75" s="222">
        <v>91</v>
      </c>
      <c r="H75" s="222">
        <v>6138023</v>
      </c>
      <c r="I75" s="222">
        <v>0</v>
      </c>
      <c r="J75" s="222">
        <v>362746</v>
      </c>
      <c r="K75" s="222">
        <v>9793169</v>
      </c>
      <c r="L75" s="222">
        <v>0</v>
      </c>
      <c r="M75" s="222">
        <v>733700</v>
      </c>
      <c r="N75" s="222">
        <v>10526869</v>
      </c>
    </row>
    <row r="76" spans="1:14">
      <c r="A76" s="272">
        <v>57</v>
      </c>
      <c r="B76" s="268" t="s">
        <v>256</v>
      </c>
      <c r="C76" s="222">
        <v>3641000</v>
      </c>
      <c r="D76" s="222">
        <v>2810600</v>
      </c>
      <c r="E76" s="222">
        <v>1358900</v>
      </c>
      <c r="F76" s="222">
        <v>1451700</v>
      </c>
      <c r="G76" s="222">
        <v>100</v>
      </c>
      <c r="H76" s="222">
        <v>1451700</v>
      </c>
      <c r="I76" s="222">
        <v>2290747</v>
      </c>
      <c r="J76" s="222">
        <v>327785</v>
      </c>
      <c r="K76" s="222">
        <v>5429132</v>
      </c>
      <c r="L76" s="222">
        <v>14600</v>
      </c>
      <c r="M76" s="222">
        <v>0</v>
      </c>
      <c r="N76" s="222">
        <v>5414532</v>
      </c>
    </row>
    <row r="77" spans="1:14">
      <c r="A77" s="272">
        <v>58</v>
      </c>
      <c r="B77" s="268" t="s">
        <v>257</v>
      </c>
      <c r="C77" s="222">
        <v>3683500</v>
      </c>
      <c r="D77" s="222">
        <v>3413500</v>
      </c>
      <c r="E77" s="222">
        <v>1601000</v>
      </c>
      <c r="F77" s="222">
        <v>1812500</v>
      </c>
      <c r="G77" s="222">
        <v>100</v>
      </c>
      <c r="H77" s="222">
        <v>1812500</v>
      </c>
      <c r="I77" s="222">
        <v>4808144</v>
      </c>
      <c r="J77" s="222">
        <v>690208</v>
      </c>
      <c r="K77" s="222">
        <v>8911852</v>
      </c>
      <c r="L77" s="222">
        <v>0</v>
      </c>
      <c r="M77" s="222">
        <v>112600</v>
      </c>
      <c r="N77" s="222">
        <v>9024452</v>
      </c>
    </row>
    <row r="78" spans="1:14">
      <c r="A78" s="272">
        <v>59</v>
      </c>
      <c r="B78" s="268" t="s">
        <v>28</v>
      </c>
      <c r="C78" s="222">
        <v>6648000</v>
      </c>
      <c r="D78" s="222">
        <v>5723200</v>
      </c>
      <c r="E78" s="222">
        <v>2991000</v>
      </c>
      <c r="F78" s="222">
        <v>2732200</v>
      </c>
      <c r="G78" s="222">
        <v>100</v>
      </c>
      <c r="H78" s="222">
        <v>2732200</v>
      </c>
      <c r="I78" s="222">
        <v>6240711</v>
      </c>
      <c r="J78" s="222">
        <v>409255</v>
      </c>
      <c r="K78" s="222">
        <v>12373166</v>
      </c>
      <c r="L78" s="222">
        <v>0</v>
      </c>
      <c r="M78" s="222">
        <v>122400</v>
      </c>
      <c r="N78" s="222">
        <v>12495566</v>
      </c>
    </row>
    <row r="79" spans="1:14">
      <c r="A79" s="272">
        <v>60</v>
      </c>
      <c r="B79" s="268" t="s">
        <v>258</v>
      </c>
      <c r="C79" s="222">
        <v>8391000</v>
      </c>
      <c r="D79" s="222">
        <v>6614700</v>
      </c>
      <c r="E79" s="222">
        <v>2994100</v>
      </c>
      <c r="F79" s="222">
        <v>3620600</v>
      </c>
      <c r="G79" s="222">
        <v>100</v>
      </c>
      <c r="H79" s="222">
        <v>3620600</v>
      </c>
      <c r="I79" s="222">
        <v>4883126</v>
      </c>
      <c r="J79" s="222">
        <v>26950</v>
      </c>
      <c r="K79" s="222">
        <v>11524776</v>
      </c>
      <c r="L79" s="222">
        <v>64400</v>
      </c>
      <c r="M79" s="222">
        <v>0</v>
      </c>
      <c r="N79" s="222">
        <v>11460376</v>
      </c>
    </row>
    <row r="80" spans="1:14">
      <c r="A80" s="272">
        <v>61</v>
      </c>
      <c r="B80" s="268" t="s">
        <v>259</v>
      </c>
      <c r="C80" s="222">
        <v>11540000</v>
      </c>
      <c r="D80" s="222">
        <v>10713490</v>
      </c>
      <c r="E80" s="222">
        <v>3981990</v>
      </c>
      <c r="F80" s="222">
        <v>6731500</v>
      </c>
      <c r="G80" s="222">
        <v>100</v>
      </c>
      <c r="H80" s="222">
        <v>6731500</v>
      </c>
      <c r="I80" s="222">
        <v>3088049</v>
      </c>
      <c r="J80" s="222">
        <v>0</v>
      </c>
      <c r="K80" s="222">
        <v>13801539</v>
      </c>
      <c r="L80" s="222">
        <v>0</v>
      </c>
      <c r="M80" s="222">
        <v>121800</v>
      </c>
      <c r="N80" s="222">
        <v>13923339</v>
      </c>
    </row>
    <row r="81" spans="1:17">
      <c r="A81" s="272">
        <v>62</v>
      </c>
      <c r="B81" s="268" t="s">
        <v>260</v>
      </c>
      <c r="C81" s="222">
        <v>3320300</v>
      </c>
      <c r="D81" s="222">
        <v>3097800</v>
      </c>
      <c r="E81" s="222">
        <v>1739650</v>
      </c>
      <c r="F81" s="222">
        <v>1358150</v>
      </c>
      <c r="G81" s="222">
        <v>100</v>
      </c>
      <c r="H81" s="222">
        <v>1358150</v>
      </c>
      <c r="I81" s="222">
        <v>2406097</v>
      </c>
      <c r="J81" s="222">
        <v>329101</v>
      </c>
      <c r="K81" s="222">
        <v>5832998</v>
      </c>
      <c r="L81" s="222">
        <v>0</v>
      </c>
      <c r="M81" s="222">
        <v>102700</v>
      </c>
      <c r="N81" s="222">
        <v>5935698</v>
      </c>
    </row>
    <row r="82" spans="1:17">
      <c r="A82" s="273">
        <v>63</v>
      </c>
      <c r="B82" s="274" t="s">
        <v>261</v>
      </c>
      <c r="C82" s="223">
        <v>5212000</v>
      </c>
      <c r="D82" s="223">
        <v>4844960</v>
      </c>
      <c r="E82" s="223">
        <v>1942905</v>
      </c>
      <c r="F82" s="223">
        <v>2902055</v>
      </c>
      <c r="G82" s="223">
        <v>100</v>
      </c>
      <c r="H82" s="223">
        <v>2902055</v>
      </c>
      <c r="I82" s="223">
        <v>3325428</v>
      </c>
      <c r="J82" s="223">
        <v>302470</v>
      </c>
      <c r="K82" s="223">
        <v>8472858</v>
      </c>
      <c r="L82" s="223">
        <v>34600</v>
      </c>
      <c r="M82" s="223">
        <v>0</v>
      </c>
      <c r="N82" s="223">
        <v>8438258</v>
      </c>
    </row>
    <row r="83" spans="1:17" ht="9" customHeight="1">
      <c r="B83" s="224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4"/>
      <c r="P83" s="224"/>
      <c r="Q83" s="224"/>
    </row>
    <row r="84" spans="1:17" ht="45.75" customHeight="1">
      <c r="B84" s="396" t="s">
        <v>295</v>
      </c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275"/>
      <c r="P84" s="275"/>
    </row>
  </sheetData>
  <mergeCells count="21">
    <mergeCell ref="J7:J11"/>
    <mergeCell ref="K7:K11"/>
    <mergeCell ref="L7:L11"/>
    <mergeCell ref="M7:M11"/>
    <mergeCell ref="N7:N11"/>
    <mergeCell ref="F8:H8"/>
    <mergeCell ref="B84:N84"/>
    <mergeCell ref="A2:N2"/>
    <mergeCell ref="K1:N1"/>
    <mergeCell ref="A3:N3"/>
    <mergeCell ref="A4:N4"/>
    <mergeCell ref="A5:N5"/>
    <mergeCell ref="K6:N6"/>
    <mergeCell ref="E7:H7"/>
    <mergeCell ref="D7:D11"/>
    <mergeCell ref="C7:C11"/>
    <mergeCell ref="E8:E11"/>
    <mergeCell ref="F9:F11"/>
    <mergeCell ref="G9:G11"/>
    <mergeCell ref="H9:H11"/>
    <mergeCell ref="I7:I11"/>
  </mergeCells>
  <printOptions horizontalCentered="1"/>
  <pageMargins left="0.23622047244094491" right="0.19685039370078741" top="0.51" bottom="0.27559055118110237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B12</vt:lpstr>
      <vt:lpstr>B13</vt:lpstr>
      <vt:lpstr>B14</vt:lpstr>
      <vt:lpstr>B15</vt:lpstr>
      <vt:lpstr>B16</vt:lpstr>
      <vt:lpstr>B17</vt:lpstr>
      <vt:lpstr>B18</vt:lpstr>
      <vt:lpstr>B20</vt:lpstr>
      <vt:lpstr>B21</vt:lpstr>
      <vt:lpstr>B22</vt:lpstr>
      <vt:lpstr>'B12'!Print_Area</vt:lpstr>
      <vt:lpstr>'B13'!Print_Area</vt:lpstr>
      <vt:lpstr>'B14'!Print_Area</vt:lpstr>
      <vt:lpstr>'B15'!Print_Area</vt:lpstr>
      <vt:lpstr>'B17'!Print_Area</vt:lpstr>
      <vt:lpstr>'B18'!Print_Area</vt:lpstr>
      <vt:lpstr>'B20'!Print_Area</vt:lpstr>
      <vt:lpstr>'B21'!Print_Area</vt:lpstr>
      <vt:lpstr>'B22'!Print_Area</vt:lpstr>
      <vt:lpstr>'B12'!Print_Titles</vt:lpstr>
      <vt:lpstr>'B13'!Print_Titles</vt:lpstr>
      <vt:lpstr>'B14'!Print_Titles</vt:lpstr>
      <vt:lpstr>'B15'!Print_Titles</vt:lpstr>
      <vt:lpstr>'B18'!Print_Titles</vt:lpstr>
      <vt:lpstr>'B20'!Print_Titles</vt:lpstr>
      <vt:lpstr>'B21'!Print_Titles</vt:lpstr>
      <vt:lpstr>'B22'!Print_Titles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nguyenminhtam</dc:creator>
  <cp:lastModifiedBy>nguyenminhtam</cp:lastModifiedBy>
  <cp:lastPrinted>2020-01-07T03:16:50Z</cp:lastPrinted>
  <dcterms:created xsi:type="dcterms:W3CDTF">2017-10-13T04:03:32Z</dcterms:created>
  <dcterms:modified xsi:type="dcterms:W3CDTF">2020-01-08T06:34:57Z</dcterms:modified>
</cp:coreProperties>
</file>